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083\Desktop\ME 433\"/>
    </mc:Choice>
  </mc:AlternateContent>
  <xr:revisionPtr revIDLastSave="0" documentId="13_ncr:1_{10989A6E-6D8A-4296-9457-C015D3726F0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ower" sheetId="1" r:id="rId1"/>
    <sheet name="Fuel_Consumption_Data" sheetId="2" r:id="rId2"/>
    <sheet name="BSFC Graph" sheetId="4" r:id="rId3"/>
    <sheet name="WOT_Sweep_Data" sheetId="5" r:id="rId4"/>
    <sheet name="WOT Sweep Graph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9" i="2" l="1"/>
  <c r="K38" i="2"/>
  <c r="E38" i="2"/>
  <c r="F38" i="2" s="1"/>
  <c r="D38" i="2" s="1"/>
  <c r="E39" i="2"/>
  <c r="F39" i="2" s="1"/>
  <c r="K37" i="2"/>
  <c r="K36" i="2"/>
  <c r="K35" i="2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D37" i="2" s="1"/>
  <c r="E4" i="2"/>
  <c r="F4" i="2" s="1"/>
  <c r="E5" i="2"/>
  <c r="F5" i="2" s="1"/>
  <c r="E6" i="2"/>
  <c r="E7" i="2"/>
  <c r="F7" i="2" s="1"/>
  <c r="E8" i="2"/>
  <c r="E9" i="2"/>
  <c r="E10" i="2"/>
  <c r="E11" i="2"/>
  <c r="F11" i="2" s="1"/>
  <c r="E12" i="2"/>
  <c r="F12" i="2" s="1"/>
  <c r="E13" i="2"/>
  <c r="F13" i="2" s="1"/>
  <c r="E14" i="2"/>
  <c r="E15" i="2"/>
  <c r="F15" i="2" s="1"/>
  <c r="E16" i="2"/>
  <c r="E17" i="2"/>
  <c r="E18" i="2"/>
  <c r="E19" i="2"/>
  <c r="F19" i="2" s="1"/>
  <c r="F6" i="2"/>
  <c r="F8" i="2"/>
  <c r="F9" i="2"/>
  <c r="F10" i="2"/>
  <c r="F14" i="2"/>
  <c r="F16" i="2"/>
  <c r="F17" i="2"/>
  <c r="F18" i="2"/>
  <c r="K5" i="2"/>
  <c r="K6" i="2"/>
  <c r="D6" i="2" s="1"/>
  <c r="K7" i="2"/>
  <c r="K8" i="2"/>
  <c r="D8" i="2" s="1"/>
  <c r="K9" i="2"/>
  <c r="D9" i="2" s="1"/>
  <c r="K10" i="2"/>
  <c r="D10" i="2" s="1"/>
  <c r="K11" i="2"/>
  <c r="K12" i="2"/>
  <c r="K13" i="2"/>
  <c r="K14" i="2"/>
  <c r="D14" i="2" s="1"/>
  <c r="K15" i="2"/>
  <c r="K16" i="2"/>
  <c r="D16" i="2" s="1"/>
  <c r="K17" i="2"/>
  <c r="D17" i="2" s="1"/>
  <c r="K18" i="2"/>
  <c r="D18" i="2" s="1"/>
  <c r="K19" i="2"/>
  <c r="K24" i="2"/>
  <c r="D24" i="2" s="1"/>
  <c r="K25" i="2"/>
  <c r="D25" i="2" s="1"/>
  <c r="K26" i="2"/>
  <c r="D26" i="2" s="1"/>
  <c r="K27" i="2"/>
  <c r="D27" i="2" s="1"/>
  <c r="K28" i="2"/>
  <c r="D28" i="2" s="1"/>
  <c r="K29" i="2"/>
  <c r="K30" i="2"/>
  <c r="K31" i="2"/>
  <c r="K32" i="2"/>
  <c r="K33" i="2"/>
  <c r="K34" i="2"/>
  <c r="K4" i="2"/>
  <c r="D5" i="1"/>
  <c r="D6" i="1"/>
  <c r="D7" i="1"/>
  <c r="D8" i="1"/>
  <c r="D9" i="1"/>
  <c r="D10" i="1"/>
  <c r="D11" i="1"/>
  <c r="D12" i="1"/>
  <c r="D4" i="1"/>
  <c r="D4" i="2" l="1"/>
  <c r="D15" i="2"/>
  <c r="D7" i="2"/>
  <c r="D13" i="2"/>
  <c r="D19" i="2"/>
  <c r="D11" i="2"/>
  <c r="D36" i="2"/>
  <c r="D39" i="2"/>
  <c r="D35" i="2"/>
  <c r="D5" i="2"/>
  <c r="D12" i="2"/>
  <c r="D34" i="2"/>
  <c r="D33" i="2"/>
  <c r="D32" i="2"/>
  <c r="D31" i="2"/>
  <c r="D30" i="2"/>
  <c r="D29" i="2"/>
</calcChain>
</file>

<file path=xl/sharedStrings.xml><?xml version="1.0" encoding="utf-8"?>
<sst xmlns="http://schemas.openxmlformats.org/spreadsheetml/2006/main" count="57" uniqueCount="42">
  <si>
    <t>RPM</t>
  </si>
  <si>
    <t>HP</t>
  </si>
  <si>
    <t>Torque WOT (ft-lb)</t>
  </si>
  <si>
    <t>Torque 50% (ft-lb)</t>
  </si>
  <si>
    <t>Data Point</t>
  </si>
  <si>
    <t>Corrected Torque (ft-lbs)</t>
  </si>
  <si>
    <t>Throttle Position</t>
  </si>
  <si>
    <t xml:space="preserve">lambda </t>
  </si>
  <si>
    <t>fuel used (kg)</t>
  </si>
  <si>
    <t>time (s)</t>
  </si>
  <si>
    <t>fueling rate (kg/hr)</t>
  </si>
  <si>
    <t>bsfc (g/kw-hr)</t>
  </si>
  <si>
    <t>kW</t>
  </si>
  <si>
    <t>Fuel: E10</t>
  </si>
  <si>
    <t>No temperature compensations (air or engine)</t>
  </si>
  <si>
    <t>Line</t>
  </si>
  <si>
    <t>EngSpd</t>
  </si>
  <si>
    <t>EngPwr</t>
  </si>
  <si>
    <t>EngTrq</t>
  </si>
  <si>
    <t xml:space="preserve">Exh 1 </t>
  </si>
  <si>
    <t>SAEPwr</t>
  </si>
  <si>
    <t>SAETrq</t>
  </si>
  <si>
    <t>SAECor</t>
  </si>
  <si>
    <t>SpcPwr</t>
  </si>
  <si>
    <t>SpcTrq</t>
  </si>
  <si>
    <t>MecEff</t>
  </si>
  <si>
    <t xml:space="preserve"> BMEP </t>
  </si>
  <si>
    <t>SetPt1</t>
  </si>
  <si>
    <t>no</t>
  </si>
  <si>
    <t xml:space="preserve"> RPM  </t>
  </si>
  <si>
    <t xml:space="preserve">  Hp  </t>
  </si>
  <si>
    <t>lbs-ft</t>
  </si>
  <si>
    <t xml:space="preserve"> degF </t>
  </si>
  <si>
    <t xml:space="preserve"> CHp  </t>
  </si>
  <si>
    <t>Clb-ft</t>
  </si>
  <si>
    <t>Factor</t>
  </si>
  <si>
    <t>HP/CID</t>
  </si>
  <si>
    <t>TQ/CID</t>
  </si>
  <si>
    <t xml:space="preserve">  %   </t>
  </si>
  <si>
    <t xml:space="preserve"> psi  </t>
  </si>
  <si>
    <t xml:space="preserve">      </t>
  </si>
  <si>
    <t>_x001A_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</si>
</sst>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YZ250f </a:t>
            </a:r>
            <a:r>
              <a:rPr lang="en-US" baseline="0"/>
              <a:t>Test Data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Power!$B$3</c:f>
              <c:strCache>
                <c:ptCount val="1"/>
                <c:pt idx="0">
                  <c:v>Torque WOT (ft-lb)</c:v>
                </c:pt>
              </c:strCache>
            </c:strRef>
          </c:tx>
          <c:spPr>
            <a:ln w="28575">
              <a:noFill/>
            </a:ln>
          </c:spPr>
          <c:xVal>
            <c:numRef>
              <c:f>Power!$A$4:$A$12</c:f>
              <c:numCache>
                <c:formatCode>General</c:formatCode>
                <c:ptCount val="9"/>
                <c:pt idx="0">
                  <c:v>4000</c:v>
                </c:pt>
                <c:pt idx="1">
                  <c:v>5000</c:v>
                </c:pt>
                <c:pt idx="2">
                  <c:v>6000</c:v>
                </c:pt>
                <c:pt idx="3">
                  <c:v>7000</c:v>
                </c:pt>
                <c:pt idx="4">
                  <c:v>8000</c:v>
                </c:pt>
                <c:pt idx="5">
                  <c:v>9000</c:v>
                </c:pt>
                <c:pt idx="6">
                  <c:v>10000</c:v>
                </c:pt>
                <c:pt idx="7">
                  <c:v>11000</c:v>
                </c:pt>
                <c:pt idx="8">
                  <c:v>12000</c:v>
                </c:pt>
              </c:numCache>
            </c:numRef>
          </c:xVal>
          <c:yVal>
            <c:numRef>
              <c:f>Power!$B$4:$B$12</c:f>
              <c:numCache>
                <c:formatCode>General</c:formatCode>
                <c:ptCount val="9"/>
                <c:pt idx="0">
                  <c:v>12</c:v>
                </c:pt>
                <c:pt idx="1">
                  <c:v>13</c:v>
                </c:pt>
                <c:pt idx="2">
                  <c:v>16</c:v>
                </c:pt>
                <c:pt idx="3">
                  <c:v>18</c:v>
                </c:pt>
                <c:pt idx="4">
                  <c:v>19</c:v>
                </c:pt>
                <c:pt idx="5">
                  <c:v>17</c:v>
                </c:pt>
                <c:pt idx="6">
                  <c:v>16</c:v>
                </c:pt>
                <c:pt idx="7">
                  <c:v>15</c:v>
                </c:pt>
                <c:pt idx="8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14-42D5-87DA-32B0730F34A3}"/>
            </c:ext>
          </c:extLst>
        </c:ser>
        <c:ser>
          <c:idx val="1"/>
          <c:order val="1"/>
          <c:tx>
            <c:strRef>
              <c:f>Power!$C$3</c:f>
              <c:strCache>
                <c:ptCount val="1"/>
                <c:pt idx="0">
                  <c:v>Torque 50% (ft-lb)</c:v>
                </c:pt>
              </c:strCache>
            </c:strRef>
          </c:tx>
          <c:spPr>
            <a:ln w="28575">
              <a:noFill/>
            </a:ln>
          </c:spPr>
          <c:xVal>
            <c:numRef>
              <c:f>Power!$A$4:$A$12</c:f>
              <c:numCache>
                <c:formatCode>General</c:formatCode>
                <c:ptCount val="9"/>
                <c:pt idx="0">
                  <c:v>4000</c:v>
                </c:pt>
                <c:pt idx="1">
                  <c:v>5000</c:v>
                </c:pt>
                <c:pt idx="2">
                  <c:v>6000</c:v>
                </c:pt>
                <c:pt idx="3">
                  <c:v>7000</c:v>
                </c:pt>
                <c:pt idx="4">
                  <c:v>8000</c:v>
                </c:pt>
                <c:pt idx="5">
                  <c:v>9000</c:v>
                </c:pt>
                <c:pt idx="6">
                  <c:v>10000</c:v>
                </c:pt>
                <c:pt idx="7">
                  <c:v>11000</c:v>
                </c:pt>
                <c:pt idx="8">
                  <c:v>12000</c:v>
                </c:pt>
              </c:numCache>
            </c:numRef>
          </c:xVal>
          <c:yVal>
            <c:numRef>
              <c:f>Power!$C$4:$C$12</c:f>
              <c:numCache>
                <c:formatCode>General</c:formatCode>
                <c:ptCount val="9"/>
                <c:pt idx="0">
                  <c:v>11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13</c:v>
                </c:pt>
                <c:pt idx="6">
                  <c:v>10</c:v>
                </c:pt>
                <c:pt idx="7">
                  <c:v>9</c:v>
                </c:pt>
                <c:pt idx="8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14-42D5-87DA-32B0730F34A3}"/>
            </c:ext>
          </c:extLst>
        </c:ser>
        <c:ser>
          <c:idx val="2"/>
          <c:order val="2"/>
          <c:tx>
            <c:strRef>
              <c:f>Power!$D$3</c:f>
              <c:strCache>
                <c:ptCount val="1"/>
                <c:pt idx="0">
                  <c:v>HP</c:v>
                </c:pt>
              </c:strCache>
            </c:strRef>
          </c:tx>
          <c:spPr>
            <a:ln w="28575">
              <a:noFill/>
            </a:ln>
          </c:spPr>
          <c:xVal>
            <c:numRef>
              <c:f>Power!$A$4:$A$12</c:f>
              <c:numCache>
                <c:formatCode>General</c:formatCode>
                <c:ptCount val="9"/>
                <c:pt idx="0">
                  <c:v>4000</c:v>
                </c:pt>
                <c:pt idx="1">
                  <c:v>5000</c:v>
                </c:pt>
                <c:pt idx="2">
                  <c:v>6000</c:v>
                </c:pt>
                <c:pt idx="3">
                  <c:v>7000</c:v>
                </c:pt>
                <c:pt idx="4">
                  <c:v>8000</c:v>
                </c:pt>
                <c:pt idx="5">
                  <c:v>9000</c:v>
                </c:pt>
                <c:pt idx="6">
                  <c:v>10000</c:v>
                </c:pt>
                <c:pt idx="7">
                  <c:v>11000</c:v>
                </c:pt>
                <c:pt idx="8">
                  <c:v>12000</c:v>
                </c:pt>
              </c:numCache>
            </c:numRef>
          </c:xVal>
          <c:yVal>
            <c:numRef>
              <c:f>Power!$D$4:$D$12</c:f>
              <c:numCache>
                <c:formatCode>General</c:formatCode>
                <c:ptCount val="9"/>
                <c:pt idx="0">
                  <c:v>9.139375476009139</c:v>
                </c:pt>
                <c:pt idx="1">
                  <c:v>12.376237623762377</c:v>
                </c:pt>
                <c:pt idx="2">
                  <c:v>18.278750952018278</c:v>
                </c:pt>
                <c:pt idx="3">
                  <c:v>23.990860624523989</c:v>
                </c:pt>
                <c:pt idx="4">
                  <c:v>28.941355674028941</c:v>
                </c:pt>
                <c:pt idx="5">
                  <c:v>29.131759329779133</c:v>
                </c:pt>
                <c:pt idx="6">
                  <c:v>30.464584920030465</c:v>
                </c:pt>
                <c:pt idx="7">
                  <c:v>31.416603198781416</c:v>
                </c:pt>
                <c:pt idx="8">
                  <c:v>27.418126428027417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514-42D5-87DA-32B0730F3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35904"/>
        <c:axId val="78246656"/>
      </c:scatterChart>
      <c:valAx>
        <c:axId val="78235904"/>
        <c:scaling>
          <c:orientation val="minMax"/>
          <c:min val="4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RPM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8246656"/>
        <c:crosses val="autoZero"/>
        <c:crossBetween val="midCat"/>
      </c:valAx>
      <c:valAx>
        <c:axId val="78246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Torque</a:t>
                </a:r>
                <a:r>
                  <a:rPr lang="en-US" baseline="0"/>
                  <a:t> &amp; HP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82359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BSFC Data</a:t>
            </a:r>
            <a:r>
              <a:rPr lang="en-US" baseline="0"/>
              <a:t> Point Locations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Fuel_Consumption_Data!$B$4:$B$19</c:f>
              <c:numCache>
                <c:formatCode>General</c:formatCode>
                <c:ptCount val="16"/>
                <c:pt idx="0">
                  <c:v>4000</c:v>
                </c:pt>
                <c:pt idx="1">
                  <c:v>4000</c:v>
                </c:pt>
                <c:pt idx="2">
                  <c:v>6000</c:v>
                </c:pt>
                <c:pt idx="3">
                  <c:v>6000</c:v>
                </c:pt>
                <c:pt idx="4">
                  <c:v>8000</c:v>
                </c:pt>
                <c:pt idx="5">
                  <c:v>8000</c:v>
                </c:pt>
                <c:pt idx="6">
                  <c:v>10000</c:v>
                </c:pt>
                <c:pt idx="7">
                  <c:v>10000</c:v>
                </c:pt>
                <c:pt idx="8">
                  <c:v>12000</c:v>
                </c:pt>
                <c:pt idx="9">
                  <c:v>12000</c:v>
                </c:pt>
                <c:pt idx="10">
                  <c:v>6000</c:v>
                </c:pt>
                <c:pt idx="11">
                  <c:v>8000</c:v>
                </c:pt>
                <c:pt idx="12">
                  <c:v>10000</c:v>
                </c:pt>
                <c:pt idx="13">
                  <c:v>12000</c:v>
                </c:pt>
                <c:pt idx="14">
                  <c:v>6000</c:v>
                </c:pt>
                <c:pt idx="15">
                  <c:v>8000</c:v>
                </c:pt>
              </c:numCache>
            </c:numRef>
          </c:xVal>
          <c:yVal>
            <c:numRef>
              <c:f>Fuel_Consumption_Data!$C$4:$C$19</c:f>
              <c:numCache>
                <c:formatCode>General</c:formatCode>
                <c:ptCount val="16"/>
                <c:pt idx="0">
                  <c:v>6</c:v>
                </c:pt>
                <c:pt idx="1">
                  <c:v>8.5</c:v>
                </c:pt>
                <c:pt idx="2">
                  <c:v>5</c:v>
                </c:pt>
                <c:pt idx="3">
                  <c:v>10</c:v>
                </c:pt>
                <c:pt idx="4">
                  <c:v>5</c:v>
                </c:pt>
                <c:pt idx="5">
                  <c:v>10</c:v>
                </c:pt>
                <c:pt idx="6">
                  <c:v>5</c:v>
                </c:pt>
                <c:pt idx="7">
                  <c:v>10</c:v>
                </c:pt>
                <c:pt idx="8">
                  <c:v>4</c:v>
                </c:pt>
                <c:pt idx="9">
                  <c:v>8</c:v>
                </c:pt>
                <c:pt idx="10">
                  <c:v>16</c:v>
                </c:pt>
                <c:pt idx="11">
                  <c:v>18</c:v>
                </c:pt>
                <c:pt idx="12">
                  <c:v>15</c:v>
                </c:pt>
                <c:pt idx="13">
                  <c:v>14</c:v>
                </c:pt>
                <c:pt idx="14">
                  <c:v>10</c:v>
                </c:pt>
                <c:pt idx="15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5B-4C5C-A0CE-12F2D55A393A}"/>
            </c:ext>
          </c:extLst>
        </c:ser>
        <c:ser>
          <c:idx val="1"/>
          <c:order val="1"/>
          <c:spPr>
            <a:ln w="28575">
              <a:noFill/>
            </a:ln>
          </c:spPr>
          <c:xVal>
            <c:numRef>
              <c:f>Fuel_Consumption_Data!$B$24:$B$39</c:f>
              <c:numCache>
                <c:formatCode>General</c:formatCode>
                <c:ptCount val="16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7000</c:v>
                </c:pt>
                <c:pt idx="4">
                  <c:v>7000</c:v>
                </c:pt>
                <c:pt idx="5">
                  <c:v>7000</c:v>
                </c:pt>
                <c:pt idx="6">
                  <c:v>9000</c:v>
                </c:pt>
                <c:pt idx="7">
                  <c:v>9000</c:v>
                </c:pt>
                <c:pt idx="8">
                  <c:v>9000</c:v>
                </c:pt>
                <c:pt idx="9">
                  <c:v>11000</c:v>
                </c:pt>
                <c:pt idx="10">
                  <c:v>11000</c:v>
                </c:pt>
                <c:pt idx="11">
                  <c:v>11000</c:v>
                </c:pt>
                <c:pt idx="12">
                  <c:v>11000</c:v>
                </c:pt>
                <c:pt idx="13">
                  <c:v>9000</c:v>
                </c:pt>
                <c:pt idx="14">
                  <c:v>7000</c:v>
                </c:pt>
                <c:pt idx="15">
                  <c:v>8000</c:v>
                </c:pt>
              </c:numCache>
            </c:numRef>
          </c:xVal>
          <c:yVal>
            <c:numRef>
              <c:f>Fuel_Consumption_Data!$C$24:$C$39</c:f>
              <c:numCache>
                <c:formatCode>General</c:formatCode>
                <c:ptCount val="16"/>
                <c:pt idx="0">
                  <c:v>3</c:v>
                </c:pt>
                <c:pt idx="1">
                  <c:v>7</c:v>
                </c:pt>
                <c:pt idx="2">
                  <c:v>13</c:v>
                </c:pt>
                <c:pt idx="3">
                  <c:v>4</c:v>
                </c:pt>
                <c:pt idx="4">
                  <c:v>7</c:v>
                </c:pt>
                <c:pt idx="5">
                  <c:v>13</c:v>
                </c:pt>
                <c:pt idx="6">
                  <c:v>3</c:v>
                </c:pt>
                <c:pt idx="7">
                  <c:v>7</c:v>
                </c:pt>
                <c:pt idx="8">
                  <c:v>13</c:v>
                </c:pt>
                <c:pt idx="9">
                  <c:v>3.5</c:v>
                </c:pt>
                <c:pt idx="10">
                  <c:v>7.8</c:v>
                </c:pt>
                <c:pt idx="11">
                  <c:v>12</c:v>
                </c:pt>
                <c:pt idx="12">
                  <c:v>15</c:v>
                </c:pt>
                <c:pt idx="13">
                  <c:v>18</c:v>
                </c:pt>
                <c:pt idx="14">
                  <c:v>18</c:v>
                </c:pt>
                <c:pt idx="15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5B-4C5C-A0CE-12F2D55A3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571392"/>
        <c:axId val="78671872"/>
      </c:scatterChart>
      <c:valAx>
        <c:axId val="78571392"/>
        <c:scaling>
          <c:orientation val="minMax"/>
          <c:min val="4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RPM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8671872"/>
        <c:crosses val="autoZero"/>
        <c:crossBetween val="midCat"/>
      </c:valAx>
      <c:valAx>
        <c:axId val="78671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Torque</a:t>
                </a:r>
                <a:r>
                  <a:rPr lang="en-US" baseline="0"/>
                  <a:t> (ft-lb)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85713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WOT</a:t>
            </a:r>
            <a:r>
              <a:rPr lang="en-US" baseline="0"/>
              <a:t> Sweep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WOT Torque Curve</c:v>
          </c:tx>
          <c:spPr>
            <a:ln w="28575">
              <a:noFill/>
            </a:ln>
          </c:spPr>
          <c:xVal>
            <c:numRef>
              <c:f>WOT_Sweep_Data!$B$3:$B$107</c:f>
              <c:numCache>
                <c:formatCode>General</c:formatCode>
                <c:ptCount val="105"/>
                <c:pt idx="0">
                  <c:v>5070</c:v>
                </c:pt>
                <c:pt idx="1">
                  <c:v>5077</c:v>
                </c:pt>
                <c:pt idx="2">
                  <c:v>5186</c:v>
                </c:pt>
                <c:pt idx="3">
                  <c:v>5116</c:v>
                </c:pt>
                <c:pt idx="4">
                  <c:v>5234</c:v>
                </c:pt>
                <c:pt idx="5">
                  <c:v>5434</c:v>
                </c:pt>
                <c:pt idx="6">
                  <c:v>5377</c:v>
                </c:pt>
                <c:pt idx="7">
                  <c:v>5412</c:v>
                </c:pt>
                <c:pt idx="8">
                  <c:v>5478</c:v>
                </c:pt>
                <c:pt idx="9">
                  <c:v>5638</c:v>
                </c:pt>
                <c:pt idx="10">
                  <c:v>5653</c:v>
                </c:pt>
                <c:pt idx="11">
                  <c:v>5762</c:v>
                </c:pt>
                <c:pt idx="12">
                  <c:v>5783</c:v>
                </c:pt>
                <c:pt idx="13">
                  <c:v>5900</c:v>
                </c:pt>
                <c:pt idx="14">
                  <c:v>5934</c:v>
                </c:pt>
                <c:pt idx="15">
                  <c:v>6077</c:v>
                </c:pt>
                <c:pt idx="16">
                  <c:v>6064</c:v>
                </c:pt>
                <c:pt idx="17">
                  <c:v>6065</c:v>
                </c:pt>
                <c:pt idx="18">
                  <c:v>6220</c:v>
                </c:pt>
                <c:pt idx="19">
                  <c:v>6328</c:v>
                </c:pt>
                <c:pt idx="20">
                  <c:v>6370</c:v>
                </c:pt>
                <c:pt idx="21">
                  <c:v>6352</c:v>
                </c:pt>
                <c:pt idx="22">
                  <c:v>6373</c:v>
                </c:pt>
                <c:pt idx="23">
                  <c:v>6340</c:v>
                </c:pt>
                <c:pt idx="24">
                  <c:v>6302</c:v>
                </c:pt>
                <c:pt idx="25">
                  <c:v>6425</c:v>
                </c:pt>
                <c:pt idx="26">
                  <c:v>6493</c:v>
                </c:pt>
                <c:pt idx="27">
                  <c:v>6586</c:v>
                </c:pt>
                <c:pt idx="28">
                  <c:v>6713</c:v>
                </c:pt>
                <c:pt idx="29">
                  <c:v>6709</c:v>
                </c:pt>
                <c:pt idx="30">
                  <c:v>6702</c:v>
                </c:pt>
                <c:pt idx="31">
                  <c:v>6712</c:v>
                </c:pt>
                <c:pt idx="32">
                  <c:v>6758</c:v>
                </c:pt>
                <c:pt idx="33">
                  <c:v>6786</c:v>
                </c:pt>
                <c:pt idx="34">
                  <c:v>6873</c:v>
                </c:pt>
                <c:pt idx="35">
                  <c:v>6953</c:v>
                </c:pt>
                <c:pt idx="36">
                  <c:v>6878</c:v>
                </c:pt>
                <c:pt idx="37">
                  <c:v>6877</c:v>
                </c:pt>
                <c:pt idx="38">
                  <c:v>7075</c:v>
                </c:pt>
                <c:pt idx="39">
                  <c:v>7071</c:v>
                </c:pt>
                <c:pt idx="40">
                  <c:v>7079</c:v>
                </c:pt>
                <c:pt idx="41">
                  <c:v>7144</c:v>
                </c:pt>
                <c:pt idx="42">
                  <c:v>7118</c:v>
                </c:pt>
                <c:pt idx="43">
                  <c:v>7191</c:v>
                </c:pt>
                <c:pt idx="44">
                  <c:v>7305</c:v>
                </c:pt>
                <c:pt idx="45">
                  <c:v>7370</c:v>
                </c:pt>
                <c:pt idx="46">
                  <c:v>7447</c:v>
                </c:pt>
                <c:pt idx="47">
                  <c:v>7575</c:v>
                </c:pt>
                <c:pt idx="48">
                  <c:v>7644</c:v>
                </c:pt>
                <c:pt idx="49">
                  <c:v>7675</c:v>
                </c:pt>
                <c:pt idx="50">
                  <c:v>7804</c:v>
                </c:pt>
                <c:pt idx="51">
                  <c:v>7827</c:v>
                </c:pt>
                <c:pt idx="52">
                  <c:v>7838</c:v>
                </c:pt>
                <c:pt idx="53">
                  <c:v>7924</c:v>
                </c:pt>
                <c:pt idx="54">
                  <c:v>7935</c:v>
                </c:pt>
                <c:pt idx="55">
                  <c:v>7981</c:v>
                </c:pt>
                <c:pt idx="56">
                  <c:v>8024</c:v>
                </c:pt>
                <c:pt idx="57">
                  <c:v>8087</c:v>
                </c:pt>
                <c:pt idx="58">
                  <c:v>8217</c:v>
                </c:pt>
                <c:pt idx="59">
                  <c:v>8265</c:v>
                </c:pt>
                <c:pt idx="60">
                  <c:v>8321</c:v>
                </c:pt>
                <c:pt idx="61">
                  <c:v>8322</c:v>
                </c:pt>
                <c:pt idx="62">
                  <c:v>8407</c:v>
                </c:pt>
                <c:pt idx="63">
                  <c:v>8414</c:v>
                </c:pt>
                <c:pt idx="64">
                  <c:v>8513</c:v>
                </c:pt>
                <c:pt idx="65">
                  <c:v>8618</c:v>
                </c:pt>
                <c:pt idx="66">
                  <c:v>8688</c:v>
                </c:pt>
                <c:pt idx="67">
                  <c:v>8821</c:v>
                </c:pt>
                <c:pt idx="68">
                  <c:v>8911</c:v>
                </c:pt>
                <c:pt idx="69">
                  <c:v>9006</c:v>
                </c:pt>
                <c:pt idx="70">
                  <c:v>9113</c:v>
                </c:pt>
                <c:pt idx="71">
                  <c:v>9244</c:v>
                </c:pt>
                <c:pt idx="72">
                  <c:v>9353</c:v>
                </c:pt>
                <c:pt idx="73">
                  <c:v>9449</c:v>
                </c:pt>
                <c:pt idx="74">
                  <c:v>9469</c:v>
                </c:pt>
                <c:pt idx="75">
                  <c:v>9523</c:v>
                </c:pt>
                <c:pt idx="76">
                  <c:v>9583</c:v>
                </c:pt>
                <c:pt idx="77">
                  <c:v>9642</c:v>
                </c:pt>
                <c:pt idx="78">
                  <c:v>9725</c:v>
                </c:pt>
                <c:pt idx="79">
                  <c:v>9769</c:v>
                </c:pt>
                <c:pt idx="80">
                  <c:v>9844</c:v>
                </c:pt>
                <c:pt idx="81">
                  <c:v>9903</c:v>
                </c:pt>
                <c:pt idx="82">
                  <c:v>10004</c:v>
                </c:pt>
                <c:pt idx="83">
                  <c:v>10051</c:v>
                </c:pt>
                <c:pt idx="84">
                  <c:v>10096</c:v>
                </c:pt>
                <c:pt idx="85">
                  <c:v>10207</c:v>
                </c:pt>
                <c:pt idx="86">
                  <c:v>10285</c:v>
                </c:pt>
                <c:pt idx="87">
                  <c:v>10336</c:v>
                </c:pt>
                <c:pt idx="88">
                  <c:v>10439</c:v>
                </c:pt>
                <c:pt idx="89">
                  <c:v>10512</c:v>
                </c:pt>
                <c:pt idx="90">
                  <c:v>10562</c:v>
                </c:pt>
                <c:pt idx="91">
                  <c:v>10585</c:v>
                </c:pt>
                <c:pt idx="92">
                  <c:v>10724</c:v>
                </c:pt>
                <c:pt idx="93">
                  <c:v>10870</c:v>
                </c:pt>
                <c:pt idx="94">
                  <c:v>10975</c:v>
                </c:pt>
                <c:pt idx="95">
                  <c:v>11132</c:v>
                </c:pt>
                <c:pt idx="96">
                  <c:v>11221</c:v>
                </c:pt>
                <c:pt idx="97">
                  <c:v>11330</c:v>
                </c:pt>
                <c:pt idx="98">
                  <c:v>11431</c:v>
                </c:pt>
                <c:pt idx="99">
                  <c:v>11518</c:v>
                </c:pt>
                <c:pt idx="100">
                  <c:v>11612</c:v>
                </c:pt>
                <c:pt idx="101">
                  <c:v>11681</c:v>
                </c:pt>
                <c:pt idx="102">
                  <c:v>11692</c:v>
                </c:pt>
                <c:pt idx="103">
                  <c:v>11585</c:v>
                </c:pt>
                <c:pt idx="104">
                  <c:v>11548</c:v>
                </c:pt>
              </c:numCache>
            </c:numRef>
          </c:xVal>
          <c:yVal>
            <c:numRef>
              <c:f>WOT_Sweep_Data!$G$3:$G$107</c:f>
              <c:numCache>
                <c:formatCode>General</c:formatCode>
                <c:ptCount val="105"/>
                <c:pt idx="0">
                  <c:v>13.8</c:v>
                </c:pt>
                <c:pt idx="1">
                  <c:v>12.7</c:v>
                </c:pt>
                <c:pt idx="2">
                  <c:v>13.5</c:v>
                </c:pt>
                <c:pt idx="3">
                  <c:v>13.4</c:v>
                </c:pt>
                <c:pt idx="4">
                  <c:v>13.6</c:v>
                </c:pt>
                <c:pt idx="5">
                  <c:v>14.1</c:v>
                </c:pt>
                <c:pt idx="6">
                  <c:v>14.2</c:v>
                </c:pt>
                <c:pt idx="7">
                  <c:v>13.9</c:v>
                </c:pt>
                <c:pt idx="8">
                  <c:v>14.1</c:v>
                </c:pt>
                <c:pt idx="9">
                  <c:v>14.5</c:v>
                </c:pt>
                <c:pt idx="10">
                  <c:v>14.5</c:v>
                </c:pt>
                <c:pt idx="11">
                  <c:v>14.4</c:v>
                </c:pt>
                <c:pt idx="12">
                  <c:v>14.9</c:v>
                </c:pt>
                <c:pt idx="13">
                  <c:v>14.9</c:v>
                </c:pt>
                <c:pt idx="14">
                  <c:v>15.5</c:v>
                </c:pt>
                <c:pt idx="15">
                  <c:v>15.5</c:v>
                </c:pt>
                <c:pt idx="16">
                  <c:v>16.100000000000001</c:v>
                </c:pt>
                <c:pt idx="17">
                  <c:v>16.100000000000001</c:v>
                </c:pt>
                <c:pt idx="18">
                  <c:v>15.7</c:v>
                </c:pt>
                <c:pt idx="19">
                  <c:v>16.8</c:v>
                </c:pt>
                <c:pt idx="20">
                  <c:v>17.2</c:v>
                </c:pt>
                <c:pt idx="21">
                  <c:v>17.100000000000001</c:v>
                </c:pt>
                <c:pt idx="22">
                  <c:v>17.100000000000001</c:v>
                </c:pt>
                <c:pt idx="23">
                  <c:v>17.2</c:v>
                </c:pt>
                <c:pt idx="24">
                  <c:v>16.8</c:v>
                </c:pt>
                <c:pt idx="25">
                  <c:v>16.7</c:v>
                </c:pt>
                <c:pt idx="26">
                  <c:v>17.3</c:v>
                </c:pt>
                <c:pt idx="27">
                  <c:v>17.5</c:v>
                </c:pt>
                <c:pt idx="28">
                  <c:v>17.399999999999999</c:v>
                </c:pt>
                <c:pt idx="29">
                  <c:v>18</c:v>
                </c:pt>
                <c:pt idx="30">
                  <c:v>17.899999999999999</c:v>
                </c:pt>
                <c:pt idx="31">
                  <c:v>17.8</c:v>
                </c:pt>
                <c:pt idx="32">
                  <c:v>17.8</c:v>
                </c:pt>
                <c:pt idx="33">
                  <c:v>17.8</c:v>
                </c:pt>
                <c:pt idx="34">
                  <c:v>17.8</c:v>
                </c:pt>
                <c:pt idx="35">
                  <c:v>17.8</c:v>
                </c:pt>
                <c:pt idx="36">
                  <c:v>18.2</c:v>
                </c:pt>
                <c:pt idx="37">
                  <c:v>18.100000000000001</c:v>
                </c:pt>
                <c:pt idx="38">
                  <c:v>17.7</c:v>
                </c:pt>
                <c:pt idx="39">
                  <c:v>18.2</c:v>
                </c:pt>
                <c:pt idx="40">
                  <c:v>18.3</c:v>
                </c:pt>
                <c:pt idx="41">
                  <c:v>18.100000000000001</c:v>
                </c:pt>
                <c:pt idx="42">
                  <c:v>18.3</c:v>
                </c:pt>
                <c:pt idx="43">
                  <c:v>18.2</c:v>
                </c:pt>
                <c:pt idx="44">
                  <c:v>18</c:v>
                </c:pt>
                <c:pt idx="45">
                  <c:v>18.3</c:v>
                </c:pt>
                <c:pt idx="46">
                  <c:v>18.3</c:v>
                </c:pt>
                <c:pt idx="47">
                  <c:v>18.2</c:v>
                </c:pt>
                <c:pt idx="48">
                  <c:v>18.3</c:v>
                </c:pt>
                <c:pt idx="49">
                  <c:v>18.399999999999999</c:v>
                </c:pt>
                <c:pt idx="50">
                  <c:v>18.2</c:v>
                </c:pt>
                <c:pt idx="51">
                  <c:v>18.5</c:v>
                </c:pt>
                <c:pt idx="52">
                  <c:v>18.5</c:v>
                </c:pt>
                <c:pt idx="53">
                  <c:v>18.399999999999999</c:v>
                </c:pt>
                <c:pt idx="54">
                  <c:v>18.5</c:v>
                </c:pt>
                <c:pt idx="55">
                  <c:v>18.399999999999999</c:v>
                </c:pt>
                <c:pt idx="56">
                  <c:v>18.399999999999999</c:v>
                </c:pt>
                <c:pt idx="57">
                  <c:v>18.5</c:v>
                </c:pt>
                <c:pt idx="58">
                  <c:v>18.3</c:v>
                </c:pt>
                <c:pt idx="59">
                  <c:v>18.5</c:v>
                </c:pt>
                <c:pt idx="60">
                  <c:v>18.5</c:v>
                </c:pt>
                <c:pt idx="61">
                  <c:v>18.600000000000001</c:v>
                </c:pt>
                <c:pt idx="62">
                  <c:v>18.3</c:v>
                </c:pt>
                <c:pt idx="63">
                  <c:v>18.3</c:v>
                </c:pt>
                <c:pt idx="64">
                  <c:v>18</c:v>
                </c:pt>
                <c:pt idx="65">
                  <c:v>17.899999999999999</c:v>
                </c:pt>
                <c:pt idx="66">
                  <c:v>18</c:v>
                </c:pt>
                <c:pt idx="67">
                  <c:v>17.8</c:v>
                </c:pt>
                <c:pt idx="68">
                  <c:v>17.8</c:v>
                </c:pt>
                <c:pt idx="69">
                  <c:v>17.7</c:v>
                </c:pt>
                <c:pt idx="70">
                  <c:v>17.600000000000001</c:v>
                </c:pt>
                <c:pt idx="71">
                  <c:v>17.2</c:v>
                </c:pt>
                <c:pt idx="72">
                  <c:v>17.100000000000001</c:v>
                </c:pt>
                <c:pt idx="73">
                  <c:v>16.899999999999999</c:v>
                </c:pt>
                <c:pt idx="74">
                  <c:v>16.899999999999999</c:v>
                </c:pt>
                <c:pt idx="75">
                  <c:v>16.899999999999999</c:v>
                </c:pt>
                <c:pt idx="76">
                  <c:v>17.100000000000001</c:v>
                </c:pt>
                <c:pt idx="77">
                  <c:v>17</c:v>
                </c:pt>
                <c:pt idx="78">
                  <c:v>17</c:v>
                </c:pt>
                <c:pt idx="79">
                  <c:v>16.899999999999999</c:v>
                </c:pt>
                <c:pt idx="80">
                  <c:v>16.8</c:v>
                </c:pt>
                <c:pt idx="81">
                  <c:v>16.7</c:v>
                </c:pt>
                <c:pt idx="82">
                  <c:v>16.399999999999999</c:v>
                </c:pt>
                <c:pt idx="83">
                  <c:v>16.2</c:v>
                </c:pt>
                <c:pt idx="84">
                  <c:v>16.3</c:v>
                </c:pt>
                <c:pt idx="85">
                  <c:v>16</c:v>
                </c:pt>
                <c:pt idx="86">
                  <c:v>16</c:v>
                </c:pt>
                <c:pt idx="87">
                  <c:v>16</c:v>
                </c:pt>
                <c:pt idx="88">
                  <c:v>16</c:v>
                </c:pt>
                <c:pt idx="89">
                  <c:v>15.8</c:v>
                </c:pt>
                <c:pt idx="90">
                  <c:v>15.8</c:v>
                </c:pt>
                <c:pt idx="91">
                  <c:v>15.9</c:v>
                </c:pt>
                <c:pt idx="92">
                  <c:v>15.6</c:v>
                </c:pt>
                <c:pt idx="93">
                  <c:v>15.4</c:v>
                </c:pt>
                <c:pt idx="94">
                  <c:v>15.4</c:v>
                </c:pt>
                <c:pt idx="95">
                  <c:v>15</c:v>
                </c:pt>
                <c:pt idx="96">
                  <c:v>14.9</c:v>
                </c:pt>
                <c:pt idx="97">
                  <c:v>14.9</c:v>
                </c:pt>
                <c:pt idx="98">
                  <c:v>14.8</c:v>
                </c:pt>
                <c:pt idx="99">
                  <c:v>14.8</c:v>
                </c:pt>
                <c:pt idx="100">
                  <c:v>14.7</c:v>
                </c:pt>
                <c:pt idx="101">
                  <c:v>14.6</c:v>
                </c:pt>
                <c:pt idx="102">
                  <c:v>14.6</c:v>
                </c:pt>
                <c:pt idx="103">
                  <c:v>14.4</c:v>
                </c:pt>
                <c:pt idx="104">
                  <c:v>14.1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B3-4C23-9DB6-25DDBEF49453}"/>
            </c:ext>
          </c:extLst>
        </c:ser>
        <c:ser>
          <c:idx val="1"/>
          <c:order val="1"/>
          <c:tx>
            <c:v>WOT HP Curve</c:v>
          </c:tx>
          <c:spPr>
            <a:ln w="28575">
              <a:noFill/>
            </a:ln>
          </c:spPr>
          <c:xVal>
            <c:numRef>
              <c:f>WOT_Sweep_Data!$B$3:$B$107</c:f>
              <c:numCache>
                <c:formatCode>General</c:formatCode>
                <c:ptCount val="105"/>
                <c:pt idx="0">
                  <c:v>5070</c:v>
                </c:pt>
                <c:pt idx="1">
                  <c:v>5077</c:v>
                </c:pt>
                <c:pt idx="2">
                  <c:v>5186</c:v>
                </c:pt>
                <c:pt idx="3">
                  <c:v>5116</c:v>
                </c:pt>
                <c:pt idx="4">
                  <c:v>5234</c:v>
                </c:pt>
                <c:pt idx="5">
                  <c:v>5434</c:v>
                </c:pt>
                <c:pt idx="6">
                  <c:v>5377</c:v>
                </c:pt>
                <c:pt idx="7">
                  <c:v>5412</c:v>
                </c:pt>
                <c:pt idx="8">
                  <c:v>5478</c:v>
                </c:pt>
                <c:pt idx="9">
                  <c:v>5638</c:v>
                </c:pt>
                <c:pt idx="10">
                  <c:v>5653</c:v>
                </c:pt>
                <c:pt idx="11">
                  <c:v>5762</c:v>
                </c:pt>
                <c:pt idx="12">
                  <c:v>5783</c:v>
                </c:pt>
                <c:pt idx="13">
                  <c:v>5900</c:v>
                </c:pt>
                <c:pt idx="14">
                  <c:v>5934</c:v>
                </c:pt>
                <c:pt idx="15">
                  <c:v>6077</c:v>
                </c:pt>
                <c:pt idx="16">
                  <c:v>6064</c:v>
                </c:pt>
                <c:pt idx="17">
                  <c:v>6065</c:v>
                </c:pt>
                <c:pt idx="18">
                  <c:v>6220</c:v>
                </c:pt>
                <c:pt idx="19">
                  <c:v>6328</c:v>
                </c:pt>
                <c:pt idx="20">
                  <c:v>6370</c:v>
                </c:pt>
                <c:pt idx="21">
                  <c:v>6352</c:v>
                </c:pt>
                <c:pt idx="22">
                  <c:v>6373</c:v>
                </c:pt>
                <c:pt idx="23">
                  <c:v>6340</c:v>
                </c:pt>
                <c:pt idx="24">
                  <c:v>6302</c:v>
                </c:pt>
                <c:pt idx="25">
                  <c:v>6425</c:v>
                </c:pt>
                <c:pt idx="26">
                  <c:v>6493</c:v>
                </c:pt>
                <c:pt idx="27">
                  <c:v>6586</c:v>
                </c:pt>
                <c:pt idx="28">
                  <c:v>6713</c:v>
                </c:pt>
                <c:pt idx="29">
                  <c:v>6709</c:v>
                </c:pt>
                <c:pt idx="30">
                  <c:v>6702</c:v>
                </c:pt>
                <c:pt idx="31">
                  <c:v>6712</c:v>
                </c:pt>
                <c:pt idx="32">
                  <c:v>6758</c:v>
                </c:pt>
                <c:pt idx="33">
                  <c:v>6786</c:v>
                </c:pt>
                <c:pt idx="34">
                  <c:v>6873</c:v>
                </c:pt>
                <c:pt idx="35">
                  <c:v>6953</c:v>
                </c:pt>
                <c:pt idx="36">
                  <c:v>6878</c:v>
                </c:pt>
                <c:pt idx="37">
                  <c:v>6877</c:v>
                </c:pt>
                <c:pt idx="38">
                  <c:v>7075</c:v>
                </c:pt>
                <c:pt idx="39">
                  <c:v>7071</c:v>
                </c:pt>
                <c:pt idx="40">
                  <c:v>7079</c:v>
                </c:pt>
                <c:pt idx="41">
                  <c:v>7144</c:v>
                </c:pt>
                <c:pt idx="42">
                  <c:v>7118</c:v>
                </c:pt>
                <c:pt idx="43">
                  <c:v>7191</c:v>
                </c:pt>
                <c:pt idx="44">
                  <c:v>7305</c:v>
                </c:pt>
                <c:pt idx="45">
                  <c:v>7370</c:v>
                </c:pt>
                <c:pt idx="46">
                  <c:v>7447</c:v>
                </c:pt>
                <c:pt idx="47">
                  <c:v>7575</c:v>
                </c:pt>
                <c:pt idx="48">
                  <c:v>7644</c:v>
                </c:pt>
                <c:pt idx="49">
                  <c:v>7675</c:v>
                </c:pt>
                <c:pt idx="50">
                  <c:v>7804</c:v>
                </c:pt>
                <c:pt idx="51">
                  <c:v>7827</c:v>
                </c:pt>
                <c:pt idx="52">
                  <c:v>7838</c:v>
                </c:pt>
                <c:pt idx="53">
                  <c:v>7924</c:v>
                </c:pt>
                <c:pt idx="54">
                  <c:v>7935</c:v>
                </c:pt>
                <c:pt idx="55">
                  <c:v>7981</c:v>
                </c:pt>
                <c:pt idx="56">
                  <c:v>8024</c:v>
                </c:pt>
                <c:pt idx="57">
                  <c:v>8087</c:v>
                </c:pt>
                <c:pt idx="58">
                  <c:v>8217</c:v>
                </c:pt>
                <c:pt idx="59">
                  <c:v>8265</c:v>
                </c:pt>
                <c:pt idx="60">
                  <c:v>8321</c:v>
                </c:pt>
                <c:pt idx="61">
                  <c:v>8322</c:v>
                </c:pt>
                <c:pt idx="62">
                  <c:v>8407</c:v>
                </c:pt>
                <c:pt idx="63">
                  <c:v>8414</c:v>
                </c:pt>
                <c:pt idx="64">
                  <c:v>8513</c:v>
                </c:pt>
                <c:pt idx="65">
                  <c:v>8618</c:v>
                </c:pt>
                <c:pt idx="66">
                  <c:v>8688</c:v>
                </c:pt>
                <c:pt idx="67">
                  <c:v>8821</c:v>
                </c:pt>
                <c:pt idx="68">
                  <c:v>8911</c:v>
                </c:pt>
                <c:pt idx="69">
                  <c:v>9006</c:v>
                </c:pt>
                <c:pt idx="70">
                  <c:v>9113</c:v>
                </c:pt>
                <c:pt idx="71">
                  <c:v>9244</c:v>
                </c:pt>
                <c:pt idx="72">
                  <c:v>9353</c:v>
                </c:pt>
                <c:pt idx="73">
                  <c:v>9449</c:v>
                </c:pt>
                <c:pt idx="74">
                  <c:v>9469</c:v>
                </c:pt>
                <c:pt idx="75">
                  <c:v>9523</c:v>
                </c:pt>
                <c:pt idx="76">
                  <c:v>9583</c:v>
                </c:pt>
                <c:pt idx="77">
                  <c:v>9642</c:v>
                </c:pt>
                <c:pt idx="78">
                  <c:v>9725</c:v>
                </c:pt>
                <c:pt idx="79">
                  <c:v>9769</c:v>
                </c:pt>
                <c:pt idx="80">
                  <c:v>9844</c:v>
                </c:pt>
                <c:pt idx="81">
                  <c:v>9903</c:v>
                </c:pt>
                <c:pt idx="82">
                  <c:v>10004</c:v>
                </c:pt>
                <c:pt idx="83">
                  <c:v>10051</c:v>
                </c:pt>
                <c:pt idx="84">
                  <c:v>10096</c:v>
                </c:pt>
                <c:pt idx="85">
                  <c:v>10207</c:v>
                </c:pt>
                <c:pt idx="86">
                  <c:v>10285</c:v>
                </c:pt>
                <c:pt idx="87">
                  <c:v>10336</c:v>
                </c:pt>
                <c:pt idx="88">
                  <c:v>10439</c:v>
                </c:pt>
                <c:pt idx="89">
                  <c:v>10512</c:v>
                </c:pt>
                <c:pt idx="90">
                  <c:v>10562</c:v>
                </c:pt>
                <c:pt idx="91">
                  <c:v>10585</c:v>
                </c:pt>
                <c:pt idx="92">
                  <c:v>10724</c:v>
                </c:pt>
                <c:pt idx="93">
                  <c:v>10870</c:v>
                </c:pt>
                <c:pt idx="94">
                  <c:v>10975</c:v>
                </c:pt>
                <c:pt idx="95">
                  <c:v>11132</c:v>
                </c:pt>
                <c:pt idx="96">
                  <c:v>11221</c:v>
                </c:pt>
                <c:pt idx="97">
                  <c:v>11330</c:v>
                </c:pt>
                <c:pt idx="98">
                  <c:v>11431</c:v>
                </c:pt>
                <c:pt idx="99">
                  <c:v>11518</c:v>
                </c:pt>
                <c:pt idx="100">
                  <c:v>11612</c:v>
                </c:pt>
                <c:pt idx="101">
                  <c:v>11681</c:v>
                </c:pt>
                <c:pt idx="102">
                  <c:v>11692</c:v>
                </c:pt>
                <c:pt idx="103">
                  <c:v>11585</c:v>
                </c:pt>
                <c:pt idx="104">
                  <c:v>11548</c:v>
                </c:pt>
              </c:numCache>
            </c:numRef>
          </c:xVal>
          <c:yVal>
            <c:numRef>
              <c:f>WOT_Sweep_Data!$F$3:$F$107</c:f>
              <c:numCache>
                <c:formatCode>General</c:formatCode>
                <c:ptCount val="105"/>
                <c:pt idx="0">
                  <c:v>13.3</c:v>
                </c:pt>
                <c:pt idx="1">
                  <c:v>12.3</c:v>
                </c:pt>
                <c:pt idx="2">
                  <c:v>13.3</c:v>
                </c:pt>
                <c:pt idx="3">
                  <c:v>13</c:v>
                </c:pt>
                <c:pt idx="4">
                  <c:v>13.5</c:v>
                </c:pt>
                <c:pt idx="5">
                  <c:v>14.6</c:v>
                </c:pt>
                <c:pt idx="6">
                  <c:v>14.6</c:v>
                </c:pt>
                <c:pt idx="7">
                  <c:v>14.3</c:v>
                </c:pt>
                <c:pt idx="8">
                  <c:v>14.7</c:v>
                </c:pt>
                <c:pt idx="9">
                  <c:v>15.5</c:v>
                </c:pt>
                <c:pt idx="10">
                  <c:v>15.6</c:v>
                </c:pt>
                <c:pt idx="11">
                  <c:v>15.8</c:v>
                </c:pt>
                <c:pt idx="12">
                  <c:v>16.399999999999999</c:v>
                </c:pt>
                <c:pt idx="13">
                  <c:v>16.7</c:v>
                </c:pt>
                <c:pt idx="14">
                  <c:v>17.5</c:v>
                </c:pt>
                <c:pt idx="15">
                  <c:v>18</c:v>
                </c:pt>
                <c:pt idx="16">
                  <c:v>18.5</c:v>
                </c:pt>
                <c:pt idx="17">
                  <c:v>18.600000000000001</c:v>
                </c:pt>
                <c:pt idx="18">
                  <c:v>18.600000000000001</c:v>
                </c:pt>
                <c:pt idx="19">
                  <c:v>20.2</c:v>
                </c:pt>
                <c:pt idx="20">
                  <c:v>20.8</c:v>
                </c:pt>
                <c:pt idx="21">
                  <c:v>20.7</c:v>
                </c:pt>
                <c:pt idx="22">
                  <c:v>20.7</c:v>
                </c:pt>
                <c:pt idx="23">
                  <c:v>20.7</c:v>
                </c:pt>
                <c:pt idx="24">
                  <c:v>20.100000000000001</c:v>
                </c:pt>
                <c:pt idx="25">
                  <c:v>20.399999999999999</c:v>
                </c:pt>
                <c:pt idx="26">
                  <c:v>21.4</c:v>
                </c:pt>
                <c:pt idx="27">
                  <c:v>21.9</c:v>
                </c:pt>
                <c:pt idx="28">
                  <c:v>22.2</c:v>
                </c:pt>
                <c:pt idx="29">
                  <c:v>22.9</c:v>
                </c:pt>
                <c:pt idx="30">
                  <c:v>22.9</c:v>
                </c:pt>
                <c:pt idx="31">
                  <c:v>22.8</c:v>
                </c:pt>
                <c:pt idx="32">
                  <c:v>22.9</c:v>
                </c:pt>
                <c:pt idx="33">
                  <c:v>23.1</c:v>
                </c:pt>
                <c:pt idx="34">
                  <c:v>23.3</c:v>
                </c:pt>
                <c:pt idx="35">
                  <c:v>23.6</c:v>
                </c:pt>
                <c:pt idx="36">
                  <c:v>23.8</c:v>
                </c:pt>
                <c:pt idx="37">
                  <c:v>23.7</c:v>
                </c:pt>
                <c:pt idx="38">
                  <c:v>23.8</c:v>
                </c:pt>
                <c:pt idx="39">
                  <c:v>24.5</c:v>
                </c:pt>
                <c:pt idx="40">
                  <c:v>24.6</c:v>
                </c:pt>
                <c:pt idx="41">
                  <c:v>24.6</c:v>
                </c:pt>
                <c:pt idx="42">
                  <c:v>24.8</c:v>
                </c:pt>
                <c:pt idx="43">
                  <c:v>24.9</c:v>
                </c:pt>
                <c:pt idx="44">
                  <c:v>25.1</c:v>
                </c:pt>
                <c:pt idx="45">
                  <c:v>25.7</c:v>
                </c:pt>
                <c:pt idx="46">
                  <c:v>25.9</c:v>
                </c:pt>
                <c:pt idx="47">
                  <c:v>26.2</c:v>
                </c:pt>
                <c:pt idx="48">
                  <c:v>26.7</c:v>
                </c:pt>
                <c:pt idx="49">
                  <c:v>26.9</c:v>
                </c:pt>
                <c:pt idx="50">
                  <c:v>27</c:v>
                </c:pt>
                <c:pt idx="51">
                  <c:v>27.5</c:v>
                </c:pt>
                <c:pt idx="52">
                  <c:v>27.7</c:v>
                </c:pt>
                <c:pt idx="53">
                  <c:v>27.8</c:v>
                </c:pt>
                <c:pt idx="54">
                  <c:v>27.9</c:v>
                </c:pt>
                <c:pt idx="55">
                  <c:v>28</c:v>
                </c:pt>
                <c:pt idx="56">
                  <c:v>28.1</c:v>
                </c:pt>
                <c:pt idx="57">
                  <c:v>28.4</c:v>
                </c:pt>
                <c:pt idx="58">
                  <c:v>28.7</c:v>
                </c:pt>
                <c:pt idx="59">
                  <c:v>29.2</c:v>
                </c:pt>
                <c:pt idx="60">
                  <c:v>29.2</c:v>
                </c:pt>
                <c:pt idx="61">
                  <c:v>29.4</c:v>
                </c:pt>
                <c:pt idx="62">
                  <c:v>29.3</c:v>
                </c:pt>
                <c:pt idx="63">
                  <c:v>29.2</c:v>
                </c:pt>
                <c:pt idx="64">
                  <c:v>29.1</c:v>
                </c:pt>
                <c:pt idx="65">
                  <c:v>29.3</c:v>
                </c:pt>
                <c:pt idx="66">
                  <c:v>29.8</c:v>
                </c:pt>
                <c:pt idx="67">
                  <c:v>29.9</c:v>
                </c:pt>
                <c:pt idx="68">
                  <c:v>30.2</c:v>
                </c:pt>
                <c:pt idx="69">
                  <c:v>30.4</c:v>
                </c:pt>
                <c:pt idx="70">
                  <c:v>30.5</c:v>
                </c:pt>
                <c:pt idx="71">
                  <c:v>30.4</c:v>
                </c:pt>
                <c:pt idx="72">
                  <c:v>30.5</c:v>
                </c:pt>
                <c:pt idx="73">
                  <c:v>30.4</c:v>
                </c:pt>
                <c:pt idx="74">
                  <c:v>30.5</c:v>
                </c:pt>
                <c:pt idx="75">
                  <c:v>30.7</c:v>
                </c:pt>
                <c:pt idx="76">
                  <c:v>31.2</c:v>
                </c:pt>
                <c:pt idx="77">
                  <c:v>31.2</c:v>
                </c:pt>
                <c:pt idx="78">
                  <c:v>31.4</c:v>
                </c:pt>
                <c:pt idx="79">
                  <c:v>31.4</c:v>
                </c:pt>
                <c:pt idx="80">
                  <c:v>31.5</c:v>
                </c:pt>
                <c:pt idx="81">
                  <c:v>31.4</c:v>
                </c:pt>
                <c:pt idx="82">
                  <c:v>31.2</c:v>
                </c:pt>
                <c:pt idx="83">
                  <c:v>31.1</c:v>
                </c:pt>
                <c:pt idx="84">
                  <c:v>31.3</c:v>
                </c:pt>
                <c:pt idx="85">
                  <c:v>31.2</c:v>
                </c:pt>
                <c:pt idx="86">
                  <c:v>31.3</c:v>
                </c:pt>
                <c:pt idx="87">
                  <c:v>31.5</c:v>
                </c:pt>
                <c:pt idx="88">
                  <c:v>31.7</c:v>
                </c:pt>
                <c:pt idx="89">
                  <c:v>31.7</c:v>
                </c:pt>
                <c:pt idx="90">
                  <c:v>31.7</c:v>
                </c:pt>
                <c:pt idx="91">
                  <c:v>32.1</c:v>
                </c:pt>
                <c:pt idx="92">
                  <c:v>31.9</c:v>
                </c:pt>
                <c:pt idx="93">
                  <c:v>31.9</c:v>
                </c:pt>
                <c:pt idx="94">
                  <c:v>32.200000000000003</c:v>
                </c:pt>
                <c:pt idx="95">
                  <c:v>31.8</c:v>
                </c:pt>
                <c:pt idx="96">
                  <c:v>31.9</c:v>
                </c:pt>
                <c:pt idx="97">
                  <c:v>32.200000000000003</c:v>
                </c:pt>
                <c:pt idx="98">
                  <c:v>32.200000000000003</c:v>
                </c:pt>
                <c:pt idx="99">
                  <c:v>32.4</c:v>
                </c:pt>
                <c:pt idx="100">
                  <c:v>32.5</c:v>
                </c:pt>
                <c:pt idx="101">
                  <c:v>32.4</c:v>
                </c:pt>
                <c:pt idx="102">
                  <c:v>32.5</c:v>
                </c:pt>
                <c:pt idx="103">
                  <c:v>31.7</c:v>
                </c:pt>
                <c:pt idx="104">
                  <c:v>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B3-4C23-9DB6-25DDBEF49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943360"/>
        <c:axId val="78945280"/>
      </c:scatterChart>
      <c:valAx>
        <c:axId val="78943360"/>
        <c:scaling>
          <c:orientation val="minMax"/>
          <c:max val="12000"/>
          <c:min val="5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RPM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8945280"/>
        <c:crosses val="autoZero"/>
        <c:crossBetween val="midCat"/>
      </c:valAx>
      <c:valAx>
        <c:axId val="7894528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Torque</a:t>
                </a:r>
                <a:r>
                  <a:rPr lang="en-US" baseline="0"/>
                  <a:t> (ft-lb) &amp; HP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89433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1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533399</xdr:colOff>
      <xdr:row>13</xdr:row>
      <xdr:rowOff>123824</xdr:rowOff>
    </xdr:from>
    <xdr:to>
      <xdr:col>18</xdr:col>
      <xdr:colOff>495300</xdr:colOff>
      <xdr:row>37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3996" cy="629274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workbookViewId="0">
      <selection activeCell="V15" sqref="V15"/>
    </sheetView>
  </sheetViews>
  <sheetFormatPr defaultRowHeight="14.5" x14ac:dyDescent="0.35"/>
  <cols>
    <col min="2" max="2" width="18" bestFit="1" customWidth="1"/>
    <col min="3" max="3" width="17.26953125" bestFit="1" customWidth="1"/>
  </cols>
  <sheetData>
    <row r="1" spans="1:4" x14ac:dyDescent="0.35">
      <c r="A1" s="1">
        <v>41430</v>
      </c>
    </row>
    <row r="3" spans="1:4" x14ac:dyDescent="0.35">
      <c r="A3" t="s">
        <v>0</v>
      </c>
      <c r="B3" t="s">
        <v>2</v>
      </c>
      <c r="C3" t="s">
        <v>3</v>
      </c>
      <c r="D3" t="s">
        <v>1</v>
      </c>
    </row>
    <row r="4" spans="1:4" x14ac:dyDescent="0.35">
      <c r="A4">
        <v>4000</v>
      </c>
      <c r="B4">
        <v>12</v>
      </c>
      <c r="C4">
        <v>11</v>
      </c>
      <c r="D4">
        <f>B4*A4/5252</f>
        <v>9.139375476009139</v>
      </c>
    </row>
    <row r="5" spans="1:4" x14ac:dyDescent="0.35">
      <c r="A5">
        <v>5000</v>
      </c>
      <c r="B5">
        <v>13</v>
      </c>
      <c r="C5">
        <v>12</v>
      </c>
      <c r="D5">
        <f t="shared" ref="D5:D12" si="0">B5*A5/5252</f>
        <v>12.376237623762377</v>
      </c>
    </row>
    <row r="6" spans="1:4" x14ac:dyDescent="0.35">
      <c r="A6">
        <v>6000</v>
      </c>
      <c r="B6">
        <v>16</v>
      </c>
      <c r="C6">
        <v>15</v>
      </c>
      <c r="D6">
        <f t="shared" si="0"/>
        <v>18.278750952018278</v>
      </c>
    </row>
    <row r="7" spans="1:4" x14ac:dyDescent="0.35">
      <c r="A7">
        <v>7000</v>
      </c>
      <c r="B7">
        <v>18</v>
      </c>
      <c r="C7">
        <v>15</v>
      </c>
      <c r="D7">
        <f t="shared" si="0"/>
        <v>23.990860624523989</v>
      </c>
    </row>
    <row r="8" spans="1:4" x14ac:dyDescent="0.35">
      <c r="A8">
        <v>8000</v>
      </c>
      <c r="B8">
        <v>19</v>
      </c>
      <c r="C8">
        <v>15</v>
      </c>
      <c r="D8">
        <f t="shared" si="0"/>
        <v>28.941355674028941</v>
      </c>
    </row>
    <row r="9" spans="1:4" x14ac:dyDescent="0.35">
      <c r="A9">
        <v>9000</v>
      </c>
      <c r="B9">
        <v>17</v>
      </c>
      <c r="C9">
        <v>13</v>
      </c>
      <c r="D9">
        <f t="shared" si="0"/>
        <v>29.131759329779133</v>
      </c>
    </row>
    <row r="10" spans="1:4" x14ac:dyDescent="0.35">
      <c r="A10">
        <v>10000</v>
      </c>
      <c r="B10">
        <v>16</v>
      </c>
      <c r="C10">
        <v>10</v>
      </c>
      <c r="D10">
        <f t="shared" si="0"/>
        <v>30.464584920030465</v>
      </c>
    </row>
    <row r="11" spans="1:4" x14ac:dyDescent="0.35">
      <c r="A11">
        <v>11000</v>
      </c>
      <c r="B11">
        <v>15</v>
      </c>
      <c r="C11">
        <v>9</v>
      </c>
      <c r="D11">
        <f t="shared" si="0"/>
        <v>31.416603198781416</v>
      </c>
    </row>
    <row r="12" spans="1:4" x14ac:dyDescent="0.35">
      <c r="A12">
        <v>12000</v>
      </c>
      <c r="B12">
        <v>12</v>
      </c>
      <c r="C12">
        <v>3</v>
      </c>
      <c r="D12">
        <f t="shared" si="0"/>
        <v>27.418126428027417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9"/>
  <sheetViews>
    <sheetView workbookViewId="0">
      <selection activeCell="N30" sqref="N30"/>
    </sheetView>
  </sheetViews>
  <sheetFormatPr defaultRowHeight="14.5" x14ac:dyDescent="0.35"/>
  <cols>
    <col min="1" max="1" width="10.1796875" bestFit="1" customWidth="1"/>
    <col min="2" max="2" width="8.81640625" bestFit="1" customWidth="1"/>
    <col min="3" max="3" width="23.453125" bestFit="1" customWidth="1"/>
    <col min="4" max="4" width="13.54296875" bestFit="1" customWidth="1"/>
    <col min="5" max="6" width="6.81640625" customWidth="1"/>
    <col min="7" max="7" width="16" bestFit="1" customWidth="1"/>
    <col min="8" max="8" width="8" bestFit="1" customWidth="1"/>
    <col min="9" max="9" width="13.26953125" bestFit="1" customWidth="1"/>
    <col min="10" max="10" width="7.81640625" bestFit="1" customWidth="1"/>
    <col min="11" max="11" width="18.1796875" bestFit="1" customWidth="1"/>
  </cols>
  <sheetData>
    <row r="1" spans="1:11" x14ac:dyDescent="0.35">
      <c r="A1" s="1">
        <v>41431</v>
      </c>
      <c r="B1" t="s">
        <v>13</v>
      </c>
      <c r="C1" t="s">
        <v>14</v>
      </c>
    </row>
    <row r="3" spans="1:11" x14ac:dyDescent="0.35">
      <c r="A3" s="2" t="s">
        <v>4</v>
      </c>
      <c r="B3" s="2" t="s">
        <v>0</v>
      </c>
      <c r="C3" s="2" t="s">
        <v>5</v>
      </c>
      <c r="D3" s="3" t="s">
        <v>11</v>
      </c>
      <c r="E3" s="2" t="s">
        <v>1</v>
      </c>
      <c r="F3" s="2" t="s">
        <v>12</v>
      </c>
      <c r="G3" s="2" t="s">
        <v>6</v>
      </c>
      <c r="H3" s="2" t="s">
        <v>7</v>
      </c>
      <c r="I3" s="3" t="s">
        <v>8</v>
      </c>
      <c r="J3" s="3" t="s">
        <v>9</v>
      </c>
      <c r="K3" s="3" t="s">
        <v>10</v>
      </c>
    </row>
    <row r="4" spans="1:11" x14ac:dyDescent="0.35">
      <c r="A4">
        <v>1</v>
      </c>
      <c r="B4">
        <v>4000</v>
      </c>
      <c r="C4">
        <v>6</v>
      </c>
      <c r="D4">
        <f t="shared" ref="D4:D19" si="0">K4*1000/F4</f>
        <v>281.72187206651472</v>
      </c>
      <c r="E4">
        <f t="shared" ref="E4:E19" si="1">C4*B4/5252</f>
        <v>4.5696877380045695</v>
      </c>
      <c r="F4">
        <f t="shared" ref="F4:F19" si="2">E4*0.7457</f>
        <v>3.4076161462300076</v>
      </c>
      <c r="G4">
        <v>9</v>
      </c>
      <c r="H4">
        <v>0.89</v>
      </c>
      <c r="I4">
        <v>8.0000000000000002E-3</v>
      </c>
      <c r="J4">
        <v>30</v>
      </c>
      <c r="K4">
        <f>(I4/J4)*3600</f>
        <v>0.96000000000000008</v>
      </c>
    </row>
    <row r="5" spans="1:11" x14ac:dyDescent="0.35">
      <c r="A5">
        <v>2</v>
      </c>
      <c r="B5">
        <v>4000</v>
      </c>
      <c r="C5">
        <v>8.5</v>
      </c>
      <c r="D5">
        <f t="shared" si="0"/>
        <v>248.5781224116306</v>
      </c>
      <c r="E5">
        <f t="shared" si="1"/>
        <v>6.4737242955064733</v>
      </c>
      <c r="F5">
        <f t="shared" si="2"/>
        <v>4.8274562071591776</v>
      </c>
      <c r="G5">
        <v>20</v>
      </c>
      <c r="H5">
        <v>0.89</v>
      </c>
      <c r="I5">
        <v>0.01</v>
      </c>
      <c r="J5">
        <v>30</v>
      </c>
      <c r="K5">
        <f t="shared" ref="K5:K39" si="3">(I5/J5)*3600</f>
        <v>1.2</v>
      </c>
    </row>
    <row r="6" spans="1:11" x14ac:dyDescent="0.35">
      <c r="A6">
        <v>3</v>
      </c>
      <c r="B6">
        <v>6000</v>
      </c>
      <c r="C6">
        <v>5</v>
      </c>
      <c r="D6">
        <f t="shared" si="0"/>
        <v>394.41062089312055</v>
      </c>
      <c r="E6">
        <f t="shared" si="1"/>
        <v>5.7121096725057123</v>
      </c>
      <c r="F6">
        <f t="shared" si="2"/>
        <v>4.2595201827875098</v>
      </c>
      <c r="G6">
        <v>13</v>
      </c>
      <c r="H6">
        <v>0.86</v>
      </c>
      <c r="I6">
        <v>1.4E-2</v>
      </c>
      <c r="J6">
        <v>30</v>
      </c>
      <c r="K6">
        <f t="shared" si="3"/>
        <v>1.68</v>
      </c>
    </row>
    <row r="7" spans="1:11" x14ac:dyDescent="0.35">
      <c r="A7">
        <v>4</v>
      </c>
      <c r="B7">
        <v>6000</v>
      </c>
      <c r="C7">
        <v>10</v>
      </c>
      <c r="D7">
        <f t="shared" si="0"/>
        <v>281.72187206651466</v>
      </c>
      <c r="E7">
        <f t="shared" si="1"/>
        <v>11.424219345011425</v>
      </c>
      <c r="F7">
        <f t="shared" si="2"/>
        <v>8.5190403655750195</v>
      </c>
      <c r="G7">
        <v>28</v>
      </c>
      <c r="H7">
        <v>0.86</v>
      </c>
      <c r="I7">
        <v>0.02</v>
      </c>
      <c r="J7">
        <v>30</v>
      </c>
      <c r="K7">
        <f t="shared" si="3"/>
        <v>2.4</v>
      </c>
    </row>
    <row r="8" spans="1:11" x14ac:dyDescent="0.35">
      <c r="A8">
        <v>5</v>
      </c>
      <c r="B8">
        <v>8000</v>
      </c>
      <c r="C8">
        <v>5</v>
      </c>
      <c r="D8">
        <f t="shared" si="0"/>
        <v>464.8410889097492</v>
      </c>
      <c r="E8">
        <f t="shared" si="1"/>
        <v>7.6161462300076161</v>
      </c>
      <c r="F8">
        <f t="shared" si="2"/>
        <v>5.6793602437166797</v>
      </c>
      <c r="G8">
        <v>18</v>
      </c>
      <c r="H8">
        <v>0.84</v>
      </c>
      <c r="I8">
        <v>2.1999999999999999E-2</v>
      </c>
      <c r="J8">
        <v>30</v>
      </c>
      <c r="K8">
        <f t="shared" si="3"/>
        <v>2.64</v>
      </c>
    </row>
    <row r="9" spans="1:11" x14ac:dyDescent="0.35">
      <c r="A9">
        <v>6</v>
      </c>
      <c r="B9">
        <v>8000</v>
      </c>
      <c r="C9">
        <v>10</v>
      </c>
      <c r="D9">
        <f t="shared" si="0"/>
        <v>295.80796566984043</v>
      </c>
      <c r="E9">
        <f t="shared" si="1"/>
        <v>15.232292460015232</v>
      </c>
      <c r="F9">
        <f t="shared" si="2"/>
        <v>11.358720487433359</v>
      </c>
      <c r="G9">
        <v>31.5</v>
      </c>
      <c r="H9">
        <v>0.9</v>
      </c>
      <c r="I9">
        <v>2.8000000000000001E-2</v>
      </c>
      <c r="J9">
        <v>30</v>
      </c>
      <c r="K9">
        <f t="shared" si="3"/>
        <v>3.36</v>
      </c>
    </row>
    <row r="10" spans="1:11" x14ac:dyDescent="0.35">
      <c r="A10">
        <v>7</v>
      </c>
      <c r="B10">
        <v>10000</v>
      </c>
      <c r="C10">
        <v>5</v>
      </c>
      <c r="D10">
        <f t="shared" si="0"/>
        <v>456.38943274775369</v>
      </c>
      <c r="E10">
        <f t="shared" si="1"/>
        <v>9.5201827875095208</v>
      </c>
      <c r="F10">
        <f t="shared" si="2"/>
        <v>7.0992003046458496</v>
      </c>
      <c r="G10">
        <v>26</v>
      </c>
      <c r="H10">
        <v>0.9</v>
      </c>
      <c r="I10">
        <v>2.7E-2</v>
      </c>
      <c r="J10">
        <v>30</v>
      </c>
      <c r="K10">
        <f t="shared" si="3"/>
        <v>3.2399999999999998</v>
      </c>
    </row>
    <row r="11" spans="1:11" x14ac:dyDescent="0.35">
      <c r="A11">
        <v>8</v>
      </c>
      <c r="B11">
        <v>10000</v>
      </c>
      <c r="C11">
        <v>10</v>
      </c>
      <c r="D11">
        <f t="shared" si="0"/>
        <v>312.71127799383123</v>
      </c>
      <c r="E11">
        <f t="shared" si="1"/>
        <v>19.040365575019042</v>
      </c>
      <c r="F11">
        <f t="shared" si="2"/>
        <v>14.198400609291699</v>
      </c>
      <c r="G11">
        <v>41</v>
      </c>
      <c r="H11">
        <v>0.91</v>
      </c>
      <c r="I11">
        <v>3.6999999999999998E-2</v>
      </c>
      <c r="J11">
        <v>30</v>
      </c>
      <c r="K11">
        <f t="shared" si="3"/>
        <v>4.4399999999999995</v>
      </c>
    </row>
    <row r="12" spans="1:11" x14ac:dyDescent="0.35">
      <c r="A12">
        <v>9</v>
      </c>
      <c r="B12">
        <v>12000</v>
      </c>
      <c r="C12">
        <v>4</v>
      </c>
      <c r="D12">
        <f t="shared" si="0"/>
        <v>616.2665951455009</v>
      </c>
      <c r="E12">
        <f t="shared" si="1"/>
        <v>9.139375476009139</v>
      </c>
      <c r="F12">
        <f t="shared" si="2"/>
        <v>6.8152322924600153</v>
      </c>
      <c r="G12">
        <v>37</v>
      </c>
      <c r="H12">
        <v>0.9</v>
      </c>
      <c r="I12">
        <v>3.5000000000000003E-2</v>
      </c>
      <c r="J12">
        <v>30</v>
      </c>
      <c r="K12">
        <f t="shared" si="3"/>
        <v>4.2</v>
      </c>
    </row>
    <row r="13" spans="1:11" x14ac:dyDescent="0.35">
      <c r="A13">
        <v>10</v>
      </c>
      <c r="B13">
        <v>12000</v>
      </c>
      <c r="C13">
        <v>8</v>
      </c>
      <c r="D13">
        <f t="shared" si="0"/>
        <v>387.3675740914577</v>
      </c>
      <c r="E13">
        <f t="shared" si="1"/>
        <v>18.278750952018278</v>
      </c>
      <c r="F13">
        <f t="shared" si="2"/>
        <v>13.630464584920031</v>
      </c>
      <c r="G13">
        <v>50</v>
      </c>
      <c r="H13">
        <v>0.87</v>
      </c>
      <c r="I13">
        <v>4.3999999999999997E-2</v>
      </c>
      <c r="J13">
        <v>30</v>
      </c>
      <c r="K13">
        <f t="shared" si="3"/>
        <v>5.28</v>
      </c>
    </row>
    <row r="14" spans="1:11" x14ac:dyDescent="0.35">
      <c r="A14">
        <v>11</v>
      </c>
      <c r="B14">
        <v>6000</v>
      </c>
      <c r="C14">
        <v>16</v>
      </c>
      <c r="D14">
        <f t="shared" si="0"/>
        <v>246.50663805820034</v>
      </c>
      <c r="E14">
        <f t="shared" si="1"/>
        <v>18.278750952018278</v>
      </c>
      <c r="F14">
        <f t="shared" si="2"/>
        <v>13.630464584920031</v>
      </c>
      <c r="G14">
        <v>100</v>
      </c>
      <c r="H14">
        <v>0.85</v>
      </c>
      <c r="I14">
        <v>2.8000000000000001E-2</v>
      </c>
      <c r="J14">
        <v>30</v>
      </c>
      <c r="K14">
        <f t="shared" si="3"/>
        <v>3.36</v>
      </c>
    </row>
    <row r="15" spans="1:11" x14ac:dyDescent="0.35">
      <c r="A15">
        <v>12</v>
      </c>
      <c r="B15">
        <v>8000</v>
      </c>
      <c r="C15">
        <v>18</v>
      </c>
      <c r="D15">
        <f t="shared" si="0"/>
        <v>275.85266639846236</v>
      </c>
      <c r="E15">
        <f t="shared" si="1"/>
        <v>27.418126428027417</v>
      </c>
      <c r="F15">
        <f t="shared" si="2"/>
        <v>20.445696877380044</v>
      </c>
      <c r="G15">
        <v>100</v>
      </c>
      <c r="H15">
        <v>0.85</v>
      </c>
      <c r="I15">
        <v>4.7E-2</v>
      </c>
      <c r="J15">
        <v>30</v>
      </c>
      <c r="K15">
        <f t="shared" si="3"/>
        <v>5.6400000000000006</v>
      </c>
    </row>
    <row r="16" spans="1:11" x14ac:dyDescent="0.35">
      <c r="A16">
        <v>13</v>
      </c>
      <c r="B16">
        <v>10000</v>
      </c>
      <c r="C16">
        <v>15</v>
      </c>
      <c r="D16">
        <f t="shared" si="0"/>
        <v>287.35630950784497</v>
      </c>
      <c r="E16">
        <f t="shared" si="1"/>
        <v>28.560548362528561</v>
      </c>
      <c r="F16">
        <f t="shared" si="2"/>
        <v>21.297600913937547</v>
      </c>
      <c r="G16">
        <v>100</v>
      </c>
      <c r="H16">
        <v>0.9</v>
      </c>
      <c r="I16">
        <v>5.0999999999999997E-2</v>
      </c>
      <c r="J16">
        <v>30</v>
      </c>
      <c r="K16">
        <f t="shared" si="3"/>
        <v>6.1199999999999992</v>
      </c>
    </row>
    <row r="17" spans="1:11" x14ac:dyDescent="0.35">
      <c r="A17">
        <v>14</v>
      </c>
      <c r="B17">
        <v>12000</v>
      </c>
      <c r="C17">
        <v>14</v>
      </c>
      <c r="D17">
        <f t="shared" si="0"/>
        <v>311.90635835935552</v>
      </c>
      <c r="E17">
        <f t="shared" si="1"/>
        <v>31.987814166031988</v>
      </c>
      <c r="F17">
        <f t="shared" si="2"/>
        <v>23.853313023610056</v>
      </c>
      <c r="G17">
        <v>100</v>
      </c>
      <c r="H17">
        <v>0.84</v>
      </c>
      <c r="I17">
        <v>6.2E-2</v>
      </c>
      <c r="J17">
        <v>30</v>
      </c>
      <c r="K17">
        <f t="shared" si="3"/>
        <v>7.44</v>
      </c>
    </row>
    <row r="18" spans="1:11" x14ac:dyDescent="0.35">
      <c r="A18">
        <v>15</v>
      </c>
      <c r="B18">
        <v>6000</v>
      </c>
      <c r="C18">
        <v>10</v>
      </c>
      <c r="D18">
        <f t="shared" si="0"/>
        <v>309.89405927316614</v>
      </c>
      <c r="E18">
        <f t="shared" si="1"/>
        <v>11.424219345011425</v>
      </c>
      <c r="F18">
        <f t="shared" si="2"/>
        <v>8.5190403655750195</v>
      </c>
      <c r="G18">
        <v>30</v>
      </c>
      <c r="H18">
        <v>0.81</v>
      </c>
      <c r="I18">
        <v>2.1999999999999999E-2</v>
      </c>
      <c r="J18">
        <v>30</v>
      </c>
      <c r="K18">
        <f t="shared" si="3"/>
        <v>2.64</v>
      </c>
    </row>
    <row r="19" spans="1:11" x14ac:dyDescent="0.35">
      <c r="A19">
        <v>16</v>
      </c>
      <c r="B19">
        <v>8000</v>
      </c>
      <c r="C19">
        <v>10</v>
      </c>
      <c r="D19">
        <f t="shared" si="0"/>
        <v>306.37253587233471</v>
      </c>
      <c r="E19">
        <f t="shared" si="1"/>
        <v>15.232292460015232</v>
      </c>
      <c r="F19">
        <f t="shared" si="2"/>
        <v>11.358720487433359</v>
      </c>
      <c r="G19">
        <v>31</v>
      </c>
      <c r="H19">
        <v>0.88</v>
      </c>
      <c r="I19">
        <v>2.9000000000000001E-2</v>
      </c>
      <c r="J19">
        <v>30</v>
      </c>
      <c r="K19">
        <f t="shared" si="3"/>
        <v>3.48</v>
      </c>
    </row>
    <row r="21" spans="1:11" x14ac:dyDescent="0.35">
      <c r="A21" s="1">
        <v>41432</v>
      </c>
      <c r="B21" t="s">
        <v>13</v>
      </c>
      <c r="C21" t="s">
        <v>14</v>
      </c>
    </row>
    <row r="22" spans="1:11" x14ac:dyDescent="0.35">
      <c r="A22" s="1"/>
    </row>
    <row r="23" spans="1:11" x14ac:dyDescent="0.35">
      <c r="A23" s="2" t="s">
        <v>4</v>
      </c>
      <c r="B23" s="2" t="s">
        <v>0</v>
      </c>
      <c r="C23" s="2" t="s">
        <v>5</v>
      </c>
      <c r="D23" s="3" t="s">
        <v>11</v>
      </c>
      <c r="E23" s="2" t="s">
        <v>1</v>
      </c>
      <c r="F23" s="2" t="s">
        <v>12</v>
      </c>
      <c r="G23" s="2" t="s">
        <v>6</v>
      </c>
      <c r="H23" s="2" t="s">
        <v>7</v>
      </c>
      <c r="I23" s="3" t="s">
        <v>8</v>
      </c>
      <c r="J23" s="3" t="s">
        <v>9</v>
      </c>
      <c r="K23" s="3" t="s">
        <v>10</v>
      </c>
    </row>
    <row r="24" spans="1:11" x14ac:dyDescent="0.35">
      <c r="A24">
        <v>17</v>
      </c>
      <c r="B24">
        <v>5000</v>
      </c>
      <c r="C24">
        <v>3</v>
      </c>
      <c r="D24">
        <f t="shared" ref="D24:D39" si="4">K24*1000/F24</f>
        <v>563.44374413302933</v>
      </c>
      <c r="E24">
        <f t="shared" ref="E24:E39" si="5">C24*B24/5252</f>
        <v>2.8560548362528562</v>
      </c>
      <c r="F24">
        <f t="shared" ref="F24:F39" si="6">E24*0.7457</f>
        <v>2.1297600913937549</v>
      </c>
      <c r="G24">
        <v>7</v>
      </c>
      <c r="H24">
        <v>0.83</v>
      </c>
      <c r="I24">
        <v>0.01</v>
      </c>
      <c r="J24">
        <v>30</v>
      </c>
      <c r="K24">
        <f t="shared" si="3"/>
        <v>1.2</v>
      </c>
    </row>
    <row r="25" spans="1:11" x14ac:dyDescent="0.35">
      <c r="A25">
        <v>18</v>
      </c>
      <c r="B25">
        <v>5000</v>
      </c>
      <c r="C25">
        <v>7</v>
      </c>
      <c r="D25">
        <f t="shared" si="4"/>
        <v>362.21383551409031</v>
      </c>
      <c r="E25">
        <f t="shared" si="5"/>
        <v>6.6641279512566642</v>
      </c>
      <c r="F25">
        <f t="shared" si="6"/>
        <v>4.9694402132520947</v>
      </c>
      <c r="G25">
        <v>16.5</v>
      </c>
      <c r="H25">
        <v>0.93</v>
      </c>
      <c r="I25">
        <v>1.4999999999999999E-2</v>
      </c>
      <c r="J25">
        <v>30</v>
      </c>
      <c r="K25">
        <f t="shared" si="3"/>
        <v>1.8</v>
      </c>
    </row>
    <row r="26" spans="1:11" x14ac:dyDescent="0.35">
      <c r="A26">
        <v>19</v>
      </c>
      <c r="B26">
        <v>5000</v>
      </c>
      <c r="C26">
        <v>13</v>
      </c>
      <c r="D26">
        <f t="shared" si="4"/>
        <v>273.05350677216035</v>
      </c>
      <c r="E26">
        <f t="shared" si="5"/>
        <v>12.376237623762377</v>
      </c>
      <c r="F26">
        <f t="shared" si="6"/>
        <v>9.2289603960396054</v>
      </c>
      <c r="G26">
        <v>100</v>
      </c>
      <c r="H26">
        <v>0.85</v>
      </c>
      <c r="I26">
        <v>2.1000000000000001E-2</v>
      </c>
      <c r="J26">
        <v>30</v>
      </c>
      <c r="K26">
        <f t="shared" si="3"/>
        <v>2.52</v>
      </c>
    </row>
    <row r="27" spans="1:11" x14ac:dyDescent="0.35">
      <c r="A27">
        <v>20</v>
      </c>
      <c r="B27">
        <v>7000</v>
      </c>
      <c r="C27">
        <v>4</v>
      </c>
      <c r="D27">
        <f t="shared" si="4"/>
        <v>482.95178068545374</v>
      </c>
      <c r="E27">
        <f t="shared" si="5"/>
        <v>5.3313023610053314</v>
      </c>
      <c r="F27">
        <f t="shared" si="6"/>
        <v>3.9755521706016759</v>
      </c>
      <c r="G27">
        <v>12.5</v>
      </c>
      <c r="H27">
        <v>0.83</v>
      </c>
      <c r="I27">
        <v>1.6E-2</v>
      </c>
      <c r="J27">
        <v>30</v>
      </c>
      <c r="K27">
        <f t="shared" si="3"/>
        <v>1.9200000000000002</v>
      </c>
    </row>
    <row r="28" spans="1:11" x14ac:dyDescent="0.35">
      <c r="A28">
        <v>21</v>
      </c>
      <c r="B28">
        <v>7000</v>
      </c>
      <c r="C28">
        <v>7</v>
      </c>
      <c r="D28">
        <f t="shared" si="4"/>
        <v>362.21383551409036</v>
      </c>
      <c r="E28">
        <f t="shared" si="5"/>
        <v>9.329779131759329</v>
      </c>
      <c r="F28">
        <f t="shared" si="6"/>
        <v>6.9572162985529316</v>
      </c>
      <c r="G28">
        <v>22.5</v>
      </c>
      <c r="H28">
        <v>0.82</v>
      </c>
      <c r="I28">
        <v>2.1000000000000001E-2</v>
      </c>
      <c r="J28">
        <v>30</v>
      </c>
      <c r="K28">
        <f t="shared" si="3"/>
        <v>2.52</v>
      </c>
    </row>
    <row r="29" spans="1:11" x14ac:dyDescent="0.35">
      <c r="A29">
        <v>22</v>
      </c>
      <c r="B29">
        <v>7000</v>
      </c>
      <c r="C29">
        <v>13</v>
      </c>
      <c r="D29">
        <f t="shared" si="4"/>
        <v>278.62602731853099</v>
      </c>
      <c r="E29">
        <f t="shared" si="5"/>
        <v>17.326732673267326</v>
      </c>
      <c r="F29">
        <f t="shared" si="6"/>
        <v>12.920544554455446</v>
      </c>
      <c r="G29">
        <v>39</v>
      </c>
      <c r="H29">
        <v>0.85499999999999998</v>
      </c>
      <c r="I29">
        <v>0.03</v>
      </c>
      <c r="J29">
        <v>30</v>
      </c>
      <c r="K29">
        <f t="shared" si="3"/>
        <v>3.6</v>
      </c>
    </row>
    <row r="30" spans="1:11" x14ac:dyDescent="0.35">
      <c r="A30">
        <v>23</v>
      </c>
      <c r="B30">
        <v>9000</v>
      </c>
      <c r="C30">
        <v>3</v>
      </c>
      <c r="D30">
        <f t="shared" si="4"/>
        <v>751.25832551070596</v>
      </c>
      <c r="E30">
        <f t="shared" si="5"/>
        <v>5.1408987052551405</v>
      </c>
      <c r="F30">
        <f t="shared" si="6"/>
        <v>3.8335681645087583</v>
      </c>
      <c r="G30">
        <v>16</v>
      </c>
      <c r="H30">
        <v>0.84</v>
      </c>
      <c r="I30">
        <v>2.4E-2</v>
      </c>
      <c r="J30">
        <v>30</v>
      </c>
      <c r="K30">
        <f t="shared" si="3"/>
        <v>2.8800000000000003</v>
      </c>
    </row>
    <row r="31" spans="1:11" x14ac:dyDescent="0.35">
      <c r="A31">
        <v>24</v>
      </c>
      <c r="B31">
        <v>9000</v>
      </c>
      <c r="C31">
        <v>7</v>
      </c>
      <c r="D31">
        <f t="shared" si="4"/>
        <v>375.62916275535292</v>
      </c>
      <c r="E31">
        <f t="shared" si="5"/>
        <v>11.995430312261995</v>
      </c>
      <c r="F31">
        <f t="shared" si="6"/>
        <v>8.9449923838537693</v>
      </c>
      <c r="G31">
        <v>26</v>
      </c>
      <c r="H31">
        <v>0.86</v>
      </c>
      <c r="I31">
        <v>2.8000000000000001E-2</v>
      </c>
      <c r="J31">
        <v>30</v>
      </c>
      <c r="K31">
        <f t="shared" si="3"/>
        <v>3.36</v>
      </c>
    </row>
    <row r="32" spans="1:11" x14ac:dyDescent="0.35">
      <c r="A32">
        <v>25</v>
      </c>
      <c r="B32">
        <v>9000</v>
      </c>
      <c r="C32">
        <v>13</v>
      </c>
      <c r="D32">
        <f t="shared" si="4"/>
        <v>288.94550981180987</v>
      </c>
      <c r="E32">
        <f t="shared" si="5"/>
        <v>22.277227722772277</v>
      </c>
      <c r="F32">
        <f t="shared" si="6"/>
        <v>16.612128712871289</v>
      </c>
      <c r="G32">
        <v>49</v>
      </c>
      <c r="H32">
        <v>0.88</v>
      </c>
      <c r="I32">
        <v>0.04</v>
      </c>
      <c r="J32">
        <v>30</v>
      </c>
      <c r="K32">
        <f t="shared" si="3"/>
        <v>4.8</v>
      </c>
    </row>
    <row r="33" spans="1:11" x14ac:dyDescent="0.35">
      <c r="A33">
        <v>26</v>
      </c>
      <c r="B33">
        <v>11000</v>
      </c>
      <c r="C33">
        <v>3.5</v>
      </c>
      <c r="D33">
        <f t="shared" si="4"/>
        <v>746.3800246957012</v>
      </c>
      <c r="E33">
        <f t="shared" si="5"/>
        <v>7.3305407463823302</v>
      </c>
      <c r="F33">
        <f t="shared" si="6"/>
        <v>5.4663842345773039</v>
      </c>
      <c r="G33">
        <v>30</v>
      </c>
      <c r="H33">
        <v>0.82</v>
      </c>
      <c r="I33">
        <v>3.4000000000000002E-2</v>
      </c>
      <c r="J33">
        <v>30</v>
      </c>
      <c r="K33">
        <f t="shared" si="3"/>
        <v>4.08</v>
      </c>
    </row>
    <row r="34" spans="1:11" x14ac:dyDescent="0.35">
      <c r="A34">
        <v>27</v>
      </c>
      <c r="B34">
        <v>11000</v>
      </c>
      <c r="C34">
        <v>7.8</v>
      </c>
      <c r="D34">
        <f t="shared" si="4"/>
        <v>394.01660428883173</v>
      </c>
      <c r="E34">
        <f t="shared" si="5"/>
        <v>16.336633663366335</v>
      </c>
      <c r="F34">
        <f t="shared" si="6"/>
        <v>12.182227722772277</v>
      </c>
      <c r="G34">
        <v>41</v>
      </c>
      <c r="H34">
        <v>0.84</v>
      </c>
      <c r="I34">
        <v>0.04</v>
      </c>
      <c r="J34">
        <v>30</v>
      </c>
      <c r="K34">
        <f t="shared" si="3"/>
        <v>4.8</v>
      </c>
    </row>
    <row r="35" spans="1:11" x14ac:dyDescent="0.35">
      <c r="A35">
        <v>28</v>
      </c>
      <c r="B35">
        <v>11000</v>
      </c>
      <c r="C35">
        <v>12</v>
      </c>
      <c r="D35">
        <f t="shared" si="4"/>
        <v>332.94403062406275</v>
      </c>
      <c r="E35">
        <f t="shared" si="5"/>
        <v>25.133282559025133</v>
      </c>
      <c r="F35">
        <f t="shared" si="6"/>
        <v>18.741888804265042</v>
      </c>
      <c r="G35">
        <v>67</v>
      </c>
      <c r="H35">
        <v>0.86</v>
      </c>
      <c r="I35">
        <v>5.1999999999999998E-2</v>
      </c>
      <c r="J35">
        <v>30</v>
      </c>
      <c r="K35">
        <f t="shared" si="3"/>
        <v>6.2399999999999993</v>
      </c>
    </row>
    <row r="36" spans="1:11" x14ac:dyDescent="0.35">
      <c r="A36">
        <v>29</v>
      </c>
      <c r="B36">
        <v>11000</v>
      </c>
      <c r="C36">
        <v>15</v>
      </c>
      <c r="D36">
        <f t="shared" si="4"/>
        <v>578.81039170029385</v>
      </c>
      <c r="E36">
        <f t="shared" si="5"/>
        <v>31.416603198781416</v>
      </c>
      <c r="F36">
        <f t="shared" si="6"/>
        <v>23.427361005331303</v>
      </c>
      <c r="G36">
        <v>100</v>
      </c>
      <c r="H36">
        <v>0.84</v>
      </c>
      <c r="I36">
        <v>0.113</v>
      </c>
      <c r="J36">
        <v>30</v>
      </c>
      <c r="K36">
        <f t="shared" si="3"/>
        <v>13.56</v>
      </c>
    </row>
    <row r="37" spans="1:11" x14ac:dyDescent="0.35">
      <c r="A37">
        <v>30</v>
      </c>
      <c r="B37">
        <v>9000</v>
      </c>
      <c r="C37">
        <v>18</v>
      </c>
      <c r="D37">
        <f t="shared" si="4"/>
        <v>276.50480036157916</v>
      </c>
      <c r="E37">
        <f t="shared" si="5"/>
        <v>30.845392231530845</v>
      </c>
      <c r="F37">
        <f t="shared" si="6"/>
        <v>23.001408987052553</v>
      </c>
      <c r="G37">
        <v>100</v>
      </c>
      <c r="H37">
        <v>0.88</v>
      </c>
      <c r="I37">
        <v>5.2999999999999999E-2</v>
      </c>
      <c r="J37">
        <v>30</v>
      </c>
      <c r="K37">
        <f t="shared" si="3"/>
        <v>6.3599999999999994</v>
      </c>
    </row>
    <row r="38" spans="1:11" x14ac:dyDescent="0.35">
      <c r="A38">
        <v>31</v>
      </c>
      <c r="B38">
        <v>7000</v>
      </c>
      <c r="C38">
        <v>18</v>
      </c>
      <c r="D38">
        <f t="shared" si="4"/>
        <v>261.5988812046208</v>
      </c>
      <c r="E38">
        <f t="shared" si="5"/>
        <v>23.990860624523989</v>
      </c>
      <c r="F38">
        <f t="shared" si="6"/>
        <v>17.889984767707539</v>
      </c>
      <c r="G38">
        <v>100</v>
      </c>
      <c r="H38">
        <v>0.86</v>
      </c>
      <c r="I38">
        <v>3.9E-2</v>
      </c>
      <c r="J38">
        <v>30</v>
      </c>
      <c r="K38">
        <f t="shared" si="3"/>
        <v>4.68</v>
      </c>
    </row>
    <row r="39" spans="1:11" x14ac:dyDescent="0.35">
      <c r="A39">
        <v>32</v>
      </c>
      <c r="B39">
        <v>8000</v>
      </c>
      <c r="C39">
        <v>15</v>
      </c>
      <c r="D39">
        <f t="shared" si="4"/>
        <v>281.72187206651466</v>
      </c>
      <c r="E39">
        <f t="shared" si="5"/>
        <v>22.848438690022849</v>
      </c>
      <c r="F39">
        <f t="shared" si="6"/>
        <v>17.038080731150039</v>
      </c>
      <c r="G39">
        <v>52</v>
      </c>
      <c r="H39">
        <v>0.85</v>
      </c>
      <c r="I39">
        <v>0.04</v>
      </c>
      <c r="J39">
        <v>30</v>
      </c>
      <c r="K39">
        <f t="shared" si="3"/>
        <v>4.8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8"/>
  <sheetViews>
    <sheetView topLeftCell="A46" workbookViewId="0">
      <selection activeCell="O7" sqref="O7"/>
    </sheetView>
  </sheetViews>
  <sheetFormatPr defaultRowHeight="14.5" x14ac:dyDescent="0.35"/>
  <sheetData>
    <row r="1" spans="1:13" x14ac:dyDescent="0.35">
      <c r="A1" t="s">
        <v>15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26</v>
      </c>
      <c r="M1" t="s">
        <v>27</v>
      </c>
    </row>
    <row r="2" spans="1:13" x14ac:dyDescent="0.35">
      <c r="A2" t="s">
        <v>28</v>
      </c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  <c r="J2" t="s">
        <v>37</v>
      </c>
      <c r="K2" t="s">
        <v>38</v>
      </c>
      <c r="L2" t="s">
        <v>39</v>
      </c>
      <c r="M2" t="s">
        <v>40</v>
      </c>
    </row>
    <row r="3" spans="1:13" x14ac:dyDescent="0.35">
      <c r="A3">
        <v>3</v>
      </c>
      <c r="B3">
        <v>5070</v>
      </c>
      <c r="C3">
        <v>11.9</v>
      </c>
      <c r="D3">
        <v>12.3</v>
      </c>
      <c r="E3">
        <v>722</v>
      </c>
      <c r="F3">
        <v>13.3</v>
      </c>
      <c r="G3">
        <v>13.8</v>
      </c>
      <c r="H3">
        <v>1.095</v>
      </c>
      <c r="I3">
        <v>0.73</v>
      </c>
      <c r="J3">
        <v>0.76</v>
      </c>
      <c r="K3">
        <v>77.400000000000006</v>
      </c>
      <c r="L3">
        <v>102.2</v>
      </c>
      <c r="M3">
        <v>5200</v>
      </c>
    </row>
    <row r="4" spans="1:13" x14ac:dyDescent="0.35">
      <c r="A4">
        <v>4</v>
      </c>
      <c r="B4">
        <v>5077</v>
      </c>
      <c r="C4">
        <v>10.9</v>
      </c>
      <c r="D4">
        <v>11.3</v>
      </c>
      <c r="E4">
        <v>727</v>
      </c>
      <c r="F4">
        <v>12.3</v>
      </c>
      <c r="G4">
        <v>12.7</v>
      </c>
      <c r="H4">
        <v>1.095</v>
      </c>
      <c r="I4">
        <v>0.68</v>
      </c>
      <c r="J4">
        <v>0.7</v>
      </c>
      <c r="K4">
        <v>75.8</v>
      </c>
      <c r="L4">
        <v>93.7</v>
      </c>
      <c r="M4">
        <v>5250</v>
      </c>
    </row>
    <row r="5" spans="1:13" x14ac:dyDescent="0.35">
      <c r="A5">
        <v>5</v>
      </c>
      <c r="B5">
        <v>5186</v>
      </c>
      <c r="C5">
        <v>11.9</v>
      </c>
      <c r="D5">
        <v>12</v>
      </c>
      <c r="E5">
        <v>730</v>
      </c>
      <c r="F5">
        <v>13.3</v>
      </c>
      <c r="G5">
        <v>13.5</v>
      </c>
      <c r="H5">
        <v>1.095</v>
      </c>
      <c r="I5">
        <v>0.73</v>
      </c>
      <c r="J5">
        <v>0.74</v>
      </c>
      <c r="K5">
        <v>76.599999999999994</v>
      </c>
      <c r="L5">
        <v>99.8</v>
      </c>
      <c r="M5">
        <v>5350</v>
      </c>
    </row>
    <row r="6" spans="1:13" x14ac:dyDescent="0.35">
      <c r="A6">
        <v>6</v>
      </c>
      <c r="B6">
        <v>5116</v>
      </c>
      <c r="C6">
        <v>11.6</v>
      </c>
      <c r="D6">
        <v>11.9</v>
      </c>
      <c r="E6">
        <v>727</v>
      </c>
      <c r="F6">
        <v>13</v>
      </c>
      <c r="G6">
        <v>13.4</v>
      </c>
      <c r="H6">
        <v>1.095</v>
      </c>
      <c r="I6">
        <v>0.72</v>
      </c>
      <c r="J6">
        <v>0.74</v>
      </c>
      <c r="K6">
        <v>76.7</v>
      </c>
      <c r="L6">
        <v>98.9</v>
      </c>
      <c r="M6">
        <v>5400</v>
      </c>
    </row>
    <row r="7" spans="1:13" x14ac:dyDescent="0.35">
      <c r="A7">
        <v>7</v>
      </c>
      <c r="B7">
        <v>5234</v>
      </c>
      <c r="C7">
        <v>12.1</v>
      </c>
      <c r="D7">
        <v>12.1</v>
      </c>
      <c r="E7">
        <v>728</v>
      </c>
      <c r="F7">
        <v>13.5</v>
      </c>
      <c r="G7">
        <v>13.6</v>
      </c>
      <c r="H7">
        <v>1.095</v>
      </c>
      <c r="I7">
        <v>0.75</v>
      </c>
      <c r="J7">
        <v>0.75</v>
      </c>
      <c r="K7">
        <v>76.599999999999994</v>
      </c>
      <c r="L7">
        <v>100.5</v>
      </c>
      <c r="M7">
        <v>5450</v>
      </c>
    </row>
    <row r="8" spans="1:13" x14ac:dyDescent="0.35">
      <c r="A8">
        <v>8</v>
      </c>
      <c r="B8">
        <v>5434</v>
      </c>
      <c r="C8">
        <v>13</v>
      </c>
      <c r="D8">
        <v>12.6</v>
      </c>
      <c r="E8">
        <v>731</v>
      </c>
      <c r="F8">
        <v>14.6</v>
      </c>
      <c r="G8">
        <v>14.1</v>
      </c>
      <c r="H8">
        <v>1.095</v>
      </c>
      <c r="I8">
        <v>0.81</v>
      </c>
      <c r="J8">
        <v>0.78</v>
      </c>
      <c r="K8">
        <v>76.8</v>
      </c>
      <c r="L8">
        <v>104.5</v>
      </c>
      <c r="M8">
        <v>5450</v>
      </c>
    </row>
    <row r="9" spans="1:13" x14ac:dyDescent="0.35">
      <c r="A9">
        <v>9</v>
      </c>
      <c r="B9">
        <v>5377</v>
      </c>
      <c r="C9">
        <v>13</v>
      </c>
      <c r="D9">
        <v>12.7</v>
      </c>
      <c r="E9">
        <v>733</v>
      </c>
      <c r="F9">
        <v>14.6</v>
      </c>
      <c r="G9">
        <v>14.2</v>
      </c>
      <c r="H9">
        <v>1.095</v>
      </c>
      <c r="I9">
        <v>0.8</v>
      </c>
      <c r="J9">
        <v>0.78</v>
      </c>
      <c r="K9">
        <v>77.099999999999994</v>
      </c>
      <c r="L9">
        <v>105.3</v>
      </c>
      <c r="M9">
        <v>5500</v>
      </c>
    </row>
    <row r="10" spans="1:13" x14ac:dyDescent="0.35">
      <c r="A10">
        <v>10</v>
      </c>
      <c r="B10">
        <v>5412</v>
      </c>
      <c r="C10">
        <v>12.7</v>
      </c>
      <c r="D10">
        <v>12.4</v>
      </c>
      <c r="E10">
        <v>736</v>
      </c>
      <c r="F10">
        <v>14.3</v>
      </c>
      <c r="G10">
        <v>13.9</v>
      </c>
      <c r="H10">
        <v>1.095</v>
      </c>
      <c r="I10">
        <v>0.79</v>
      </c>
      <c r="J10">
        <v>0.77</v>
      </c>
      <c r="K10">
        <v>76.599999999999994</v>
      </c>
      <c r="L10">
        <v>102.7</v>
      </c>
      <c r="M10">
        <v>5550</v>
      </c>
    </row>
    <row r="11" spans="1:13" x14ac:dyDescent="0.35">
      <c r="A11">
        <v>11</v>
      </c>
      <c r="B11">
        <v>5478</v>
      </c>
      <c r="C11">
        <v>13.1</v>
      </c>
      <c r="D11">
        <v>12.6</v>
      </c>
      <c r="E11">
        <v>737</v>
      </c>
      <c r="F11">
        <v>14.7</v>
      </c>
      <c r="G11">
        <v>14.1</v>
      </c>
      <c r="H11">
        <v>1.095</v>
      </c>
      <c r="I11">
        <v>0.81</v>
      </c>
      <c r="J11">
        <v>0.78</v>
      </c>
      <c r="K11">
        <v>76.7</v>
      </c>
      <c r="L11">
        <v>104.5</v>
      </c>
      <c r="M11">
        <v>5600</v>
      </c>
    </row>
    <row r="12" spans="1:13" x14ac:dyDescent="0.35">
      <c r="A12">
        <v>12</v>
      </c>
      <c r="B12">
        <v>5638</v>
      </c>
      <c r="C12">
        <v>13.8</v>
      </c>
      <c r="D12">
        <v>12.9</v>
      </c>
      <c r="E12">
        <v>738</v>
      </c>
      <c r="F12">
        <v>15.5</v>
      </c>
      <c r="G12">
        <v>14.5</v>
      </c>
      <c r="H12">
        <v>1.095</v>
      </c>
      <c r="I12">
        <v>0.86</v>
      </c>
      <c r="J12">
        <v>0.8</v>
      </c>
      <c r="K12">
        <v>76.7</v>
      </c>
      <c r="L12">
        <v>107</v>
      </c>
      <c r="M12">
        <v>5700</v>
      </c>
    </row>
    <row r="13" spans="1:13" x14ac:dyDescent="0.35">
      <c r="A13">
        <v>13</v>
      </c>
      <c r="B13">
        <v>5653</v>
      </c>
      <c r="C13">
        <v>13.9</v>
      </c>
      <c r="D13">
        <v>12.9</v>
      </c>
      <c r="E13">
        <v>740</v>
      </c>
      <c r="F13">
        <v>15.6</v>
      </c>
      <c r="G13">
        <v>14.5</v>
      </c>
      <c r="H13">
        <v>1.095</v>
      </c>
      <c r="I13">
        <v>0.86</v>
      </c>
      <c r="J13">
        <v>0.8</v>
      </c>
      <c r="K13">
        <v>76.8</v>
      </c>
      <c r="L13">
        <v>107.4</v>
      </c>
      <c r="M13">
        <v>5750</v>
      </c>
    </row>
    <row r="14" spans="1:13" x14ac:dyDescent="0.35">
      <c r="A14">
        <v>14</v>
      </c>
      <c r="B14">
        <v>5762</v>
      </c>
      <c r="C14">
        <v>14.1</v>
      </c>
      <c r="D14">
        <v>12.8</v>
      </c>
      <c r="E14">
        <v>744</v>
      </c>
      <c r="F14">
        <v>15.8</v>
      </c>
      <c r="G14">
        <v>14.4</v>
      </c>
      <c r="H14">
        <v>1.095</v>
      </c>
      <c r="I14">
        <v>0.87</v>
      </c>
      <c r="J14">
        <v>0.8</v>
      </c>
      <c r="K14">
        <v>76.400000000000006</v>
      </c>
      <c r="L14">
        <v>106.6</v>
      </c>
      <c r="M14">
        <v>5850</v>
      </c>
    </row>
    <row r="15" spans="1:13" x14ac:dyDescent="0.35">
      <c r="A15">
        <v>15</v>
      </c>
      <c r="B15">
        <v>5783</v>
      </c>
      <c r="C15">
        <v>14.6</v>
      </c>
      <c r="D15">
        <v>13.2</v>
      </c>
      <c r="E15">
        <v>749</v>
      </c>
      <c r="F15">
        <v>16.399999999999999</v>
      </c>
      <c r="G15">
        <v>14.9</v>
      </c>
      <c r="H15">
        <v>1.095</v>
      </c>
      <c r="I15">
        <v>0.9</v>
      </c>
      <c r="J15">
        <v>0.82</v>
      </c>
      <c r="K15">
        <v>76.900000000000006</v>
      </c>
      <c r="L15">
        <v>109.9</v>
      </c>
      <c r="M15">
        <v>5900</v>
      </c>
    </row>
    <row r="16" spans="1:13" x14ac:dyDescent="0.35">
      <c r="A16">
        <v>16</v>
      </c>
      <c r="B16">
        <v>5900</v>
      </c>
      <c r="C16">
        <v>14.9</v>
      </c>
      <c r="D16">
        <v>13.2</v>
      </c>
      <c r="E16">
        <v>750</v>
      </c>
      <c r="F16">
        <v>16.7</v>
      </c>
      <c r="G16">
        <v>14.9</v>
      </c>
      <c r="H16">
        <v>1.095</v>
      </c>
      <c r="I16">
        <v>0.92</v>
      </c>
      <c r="J16">
        <v>0.82</v>
      </c>
      <c r="K16">
        <v>76.599999999999994</v>
      </c>
      <c r="L16">
        <v>110.1</v>
      </c>
      <c r="M16">
        <v>6000</v>
      </c>
    </row>
    <row r="17" spans="1:13" x14ac:dyDescent="0.35">
      <c r="A17">
        <v>17</v>
      </c>
      <c r="B17">
        <v>5934</v>
      </c>
      <c r="C17">
        <v>15.6</v>
      </c>
      <c r="D17">
        <v>13.8</v>
      </c>
      <c r="E17">
        <v>754</v>
      </c>
      <c r="F17">
        <v>17.5</v>
      </c>
      <c r="G17">
        <v>15.5</v>
      </c>
      <c r="H17">
        <v>1.095</v>
      </c>
      <c r="I17">
        <v>0.96</v>
      </c>
      <c r="J17">
        <v>0.85</v>
      </c>
      <c r="K17">
        <v>77.3</v>
      </c>
      <c r="L17">
        <v>114.5</v>
      </c>
      <c r="M17">
        <v>6050</v>
      </c>
    </row>
    <row r="18" spans="1:13" x14ac:dyDescent="0.35">
      <c r="A18">
        <v>18</v>
      </c>
      <c r="B18">
        <v>6077</v>
      </c>
      <c r="C18">
        <v>16</v>
      </c>
      <c r="D18">
        <v>13.8</v>
      </c>
      <c r="E18">
        <v>757</v>
      </c>
      <c r="F18">
        <v>18</v>
      </c>
      <c r="G18">
        <v>15.5</v>
      </c>
      <c r="H18">
        <v>1.095</v>
      </c>
      <c r="I18">
        <v>0.99</v>
      </c>
      <c r="J18">
        <v>0.86</v>
      </c>
      <c r="K18">
        <v>77</v>
      </c>
      <c r="L18">
        <v>114.9</v>
      </c>
      <c r="M18">
        <v>6050</v>
      </c>
    </row>
    <row r="19" spans="1:13" x14ac:dyDescent="0.35">
      <c r="A19">
        <v>19</v>
      </c>
      <c r="B19">
        <v>6064</v>
      </c>
      <c r="C19">
        <v>16.5</v>
      </c>
      <c r="D19">
        <v>14.3</v>
      </c>
      <c r="E19">
        <v>762</v>
      </c>
      <c r="F19">
        <v>18.5</v>
      </c>
      <c r="G19">
        <v>16.100000000000001</v>
      </c>
      <c r="H19">
        <v>1.095</v>
      </c>
      <c r="I19">
        <v>1.02</v>
      </c>
      <c r="J19">
        <v>0.89</v>
      </c>
      <c r="K19">
        <v>77.599999999999994</v>
      </c>
      <c r="L19">
        <v>119</v>
      </c>
      <c r="M19">
        <v>6100</v>
      </c>
    </row>
    <row r="20" spans="1:13" x14ac:dyDescent="0.35">
      <c r="A20">
        <v>20</v>
      </c>
      <c r="B20">
        <v>6065</v>
      </c>
      <c r="C20">
        <v>16.600000000000001</v>
      </c>
      <c r="D20">
        <v>14.4</v>
      </c>
      <c r="E20">
        <v>763</v>
      </c>
      <c r="F20">
        <v>18.600000000000001</v>
      </c>
      <c r="G20">
        <v>16.100000000000001</v>
      </c>
      <c r="H20">
        <v>1.095</v>
      </c>
      <c r="I20">
        <v>1.03</v>
      </c>
      <c r="J20">
        <v>0.89</v>
      </c>
      <c r="K20">
        <v>77.7</v>
      </c>
      <c r="L20">
        <v>119.5</v>
      </c>
      <c r="M20">
        <v>6150</v>
      </c>
    </row>
    <row r="21" spans="1:13" x14ac:dyDescent="0.35">
      <c r="A21">
        <v>21</v>
      </c>
      <c r="B21">
        <v>6220</v>
      </c>
      <c r="C21">
        <v>16.600000000000001</v>
      </c>
      <c r="D21">
        <v>14</v>
      </c>
      <c r="E21">
        <v>768</v>
      </c>
      <c r="F21">
        <v>18.600000000000001</v>
      </c>
      <c r="G21">
        <v>15.7</v>
      </c>
      <c r="H21">
        <v>1.095</v>
      </c>
      <c r="I21">
        <v>1.03</v>
      </c>
      <c r="J21">
        <v>0.87</v>
      </c>
      <c r="K21">
        <v>76.900000000000006</v>
      </c>
      <c r="L21">
        <v>116.3</v>
      </c>
      <c r="M21">
        <v>6150</v>
      </c>
    </row>
    <row r="22" spans="1:13" x14ac:dyDescent="0.35">
      <c r="A22">
        <v>22</v>
      </c>
      <c r="B22">
        <v>6328</v>
      </c>
      <c r="C22">
        <v>18</v>
      </c>
      <c r="D22">
        <v>14.9</v>
      </c>
      <c r="E22">
        <v>778</v>
      </c>
      <c r="F22">
        <v>20.2</v>
      </c>
      <c r="G22">
        <v>16.8</v>
      </c>
      <c r="H22">
        <v>1.095</v>
      </c>
      <c r="I22">
        <v>1.1100000000000001</v>
      </c>
      <c r="J22">
        <v>0.92</v>
      </c>
      <c r="K22">
        <v>77.8</v>
      </c>
      <c r="L22">
        <v>124.3</v>
      </c>
      <c r="M22">
        <v>6200</v>
      </c>
    </row>
    <row r="23" spans="1:13" x14ac:dyDescent="0.35">
      <c r="A23">
        <v>23</v>
      </c>
      <c r="B23">
        <v>6370</v>
      </c>
      <c r="C23">
        <v>18.600000000000001</v>
      </c>
      <c r="D23">
        <v>15.3</v>
      </c>
      <c r="E23">
        <v>782</v>
      </c>
      <c r="F23">
        <v>20.8</v>
      </c>
      <c r="G23">
        <v>17.2</v>
      </c>
      <c r="H23">
        <v>1.095</v>
      </c>
      <c r="I23">
        <v>1.1499999999999999</v>
      </c>
      <c r="J23">
        <v>0.95</v>
      </c>
      <c r="K23">
        <v>78.099999999999994</v>
      </c>
      <c r="L23">
        <v>127.3</v>
      </c>
      <c r="M23">
        <v>6250</v>
      </c>
    </row>
    <row r="24" spans="1:13" x14ac:dyDescent="0.35">
      <c r="A24">
        <v>24</v>
      </c>
      <c r="B24">
        <v>6352</v>
      </c>
      <c r="C24">
        <v>18.399999999999999</v>
      </c>
      <c r="D24">
        <v>15.2</v>
      </c>
      <c r="E24">
        <v>786</v>
      </c>
      <c r="F24">
        <v>20.7</v>
      </c>
      <c r="G24">
        <v>17.100000000000001</v>
      </c>
      <c r="H24">
        <v>1.095</v>
      </c>
      <c r="I24">
        <v>1.1399999999999999</v>
      </c>
      <c r="J24">
        <v>0.94</v>
      </c>
      <c r="K24">
        <v>78.099999999999994</v>
      </c>
      <c r="L24">
        <v>126.5</v>
      </c>
      <c r="M24">
        <v>6300</v>
      </c>
    </row>
    <row r="25" spans="1:13" x14ac:dyDescent="0.35">
      <c r="A25">
        <v>25</v>
      </c>
      <c r="B25">
        <v>6373</v>
      </c>
      <c r="C25">
        <v>18.399999999999999</v>
      </c>
      <c r="D25">
        <v>15.2</v>
      </c>
      <c r="E25">
        <v>789</v>
      </c>
      <c r="F25">
        <v>20.7</v>
      </c>
      <c r="G25">
        <v>17.100000000000001</v>
      </c>
      <c r="H25">
        <v>1.095</v>
      </c>
      <c r="I25">
        <v>1.1399999999999999</v>
      </c>
      <c r="J25">
        <v>0.94</v>
      </c>
      <c r="K25">
        <v>78</v>
      </c>
      <c r="L25">
        <v>126.4</v>
      </c>
      <c r="M25">
        <v>6300</v>
      </c>
    </row>
    <row r="26" spans="1:13" x14ac:dyDescent="0.35">
      <c r="A26">
        <v>26</v>
      </c>
      <c r="B26">
        <v>6340</v>
      </c>
      <c r="C26">
        <v>18.5</v>
      </c>
      <c r="D26">
        <v>15.3</v>
      </c>
      <c r="E26">
        <v>791</v>
      </c>
      <c r="F26">
        <v>20.7</v>
      </c>
      <c r="G26">
        <v>17.2</v>
      </c>
      <c r="H26">
        <v>1.095</v>
      </c>
      <c r="I26">
        <v>1.1399999999999999</v>
      </c>
      <c r="J26">
        <v>0.95</v>
      </c>
      <c r="K26">
        <v>78.2</v>
      </c>
      <c r="L26">
        <v>127.1</v>
      </c>
      <c r="M26">
        <v>6350</v>
      </c>
    </row>
    <row r="27" spans="1:13" x14ac:dyDescent="0.35">
      <c r="A27">
        <v>27</v>
      </c>
      <c r="B27">
        <v>6302</v>
      </c>
      <c r="C27">
        <v>17.899999999999999</v>
      </c>
      <c r="D27">
        <v>14.9</v>
      </c>
      <c r="E27">
        <v>796</v>
      </c>
      <c r="F27">
        <v>20.100000000000001</v>
      </c>
      <c r="G27">
        <v>16.8</v>
      </c>
      <c r="H27">
        <v>1.095</v>
      </c>
      <c r="I27">
        <v>1.1100000000000001</v>
      </c>
      <c r="J27">
        <v>0.92</v>
      </c>
      <c r="K27">
        <v>77.900000000000006</v>
      </c>
      <c r="L27">
        <v>124.2</v>
      </c>
      <c r="M27">
        <v>6450</v>
      </c>
    </row>
    <row r="28" spans="1:13" x14ac:dyDescent="0.35">
      <c r="A28">
        <v>28</v>
      </c>
      <c r="B28">
        <v>6425</v>
      </c>
      <c r="C28">
        <v>18.2</v>
      </c>
      <c r="D28">
        <v>14.8</v>
      </c>
      <c r="E28">
        <v>800</v>
      </c>
      <c r="F28">
        <v>20.399999999999999</v>
      </c>
      <c r="G28">
        <v>16.7</v>
      </c>
      <c r="H28">
        <v>1.095</v>
      </c>
      <c r="I28">
        <v>1.1200000000000001</v>
      </c>
      <c r="J28">
        <v>0.92</v>
      </c>
      <c r="K28">
        <v>77.5</v>
      </c>
      <c r="L28">
        <v>123.4</v>
      </c>
      <c r="M28">
        <v>6500</v>
      </c>
    </row>
    <row r="29" spans="1:13" x14ac:dyDescent="0.35">
      <c r="A29">
        <v>29</v>
      </c>
      <c r="B29">
        <v>6493</v>
      </c>
      <c r="C29">
        <v>19.100000000000001</v>
      </c>
      <c r="D29">
        <v>15.4</v>
      </c>
      <c r="E29">
        <v>804</v>
      </c>
      <c r="F29">
        <v>21.4</v>
      </c>
      <c r="G29">
        <v>17.3</v>
      </c>
      <c r="H29">
        <v>1.095</v>
      </c>
      <c r="I29">
        <v>1.18</v>
      </c>
      <c r="J29">
        <v>0.95</v>
      </c>
      <c r="K29">
        <v>78</v>
      </c>
      <c r="L29">
        <v>128.1</v>
      </c>
      <c r="M29">
        <v>6550</v>
      </c>
    </row>
    <row r="30" spans="1:13" x14ac:dyDescent="0.35">
      <c r="A30">
        <v>30</v>
      </c>
      <c r="B30">
        <v>6586</v>
      </c>
      <c r="C30">
        <v>19.5</v>
      </c>
      <c r="D30">
        <v>15.6</v>
      </c>
      <c r="E30">
        <v>806</v>
      </c>
      <c r="F30">
        <v>21.9</v>
      </c>
      <c r="G30">
        <v>17.5</v>
      </c>
      <c r="H30">
        <v>1.095</v>
      </c>
      <c r="I30">
        <v>1.21</v>
      </c>
      <c r="J30">
        <v>0.96</v>
      </c>
      <c r="K30">
        <v>78</v>
      </c>
      <c r="L30">
        <v>129.5</v>
      </c>
      <c r="M30">
        <v>6600</v>
      </c>
    </row>
    <row r="31" spans="1:13" x14ac:dyDescent="0.35">
      <c r="A31">
        <v>31</v>
      </c>
      <c r="B31">
        <v>6713</v>
      </c>
      <c r="C31">
        <v>19.8</v>
      </c>
      <c r="D31">
        <v>15.5</v>
      </c>
      <c r="E31">
        <v>811</v>
      </c>
      <c r="F31">
        <v>22.2</v>
      </c>
      <c r="G31">
        <v>17.399999999999999</v>
      </c>
      <c r="H31">
        <v>1.095</v>
      </c>
      <c r="I31">
        <v>1.23</v>
      </c>
      <c r="J31">
        <v>0.96</v>
      </c>
      <c r="K31">
        <v>77.7</v>
      </c>
      <c r="L31">
        <v>128.9</v>
      </c>
      <c r="M31">
        <v>6650</v>
      </c>
    </row>
    <row r="32" spans="1:13" x14ac:dyDescent="0.35">
      <c r="A32">
        <v>32</v>
      </c>
      <c r="B32">
        <v>6709</v>
      </c>
      <c r="C32">
        <v>20.5</v>
      </c>
      <c r="D32">
        <v>16</v>
      </c>
      <c r="E32">
        <v>816</v>
      </c>
      <c r="F32">
        <v>22.9</v>
      </c>
      <c r="G32">
        <v>18</v>
      </c>
      <c r="H32">
        <v>1.095</v>
      </c>
      <c r="I32">
        <v>1.26</v>
      </c>
      <c r="J32">
        <v>0.99</v>
      </c>
      <c r="K32">
        <v>78.2</v>
      </c>
      <c r="L32">
        <v>133.1</v>
      </c>
      <c r="M32">
        <v>6650</v>
      </c>
    </row>
    <row r="33" spans="1:13" x14ac:dyDescent="0.35">
      <c r="A33">
        <v>33</v>
      </c>
      <c r="B33">
        <v>6702</v>
      </c>
      <c r="C33">
        <v>20.399999999999999</v>
      </c>
      <c r="D33">
        <v>16</v>
      </c>
      <c r="E33">
        <v>822</v>
      </c>
      <c r="F33">
        <v>22.9</v>
      </c>
      <c r="G33">
        <v>17.899999999999999</v>
      </c>
      <c r="H33">
        <v>1.095</v>
      </c>
      <c r="I33">
        <v>1.26</v>
      </c>
      <c r="J33">
        <v>0.99</v>
      </c>
      <c r="K33">
        <v>78.2</v>
      </c>
      <c r="L33">
        <v>132.9</v>
      </c>
      <c r="M33">
        <v>6700</v>
      </c>
    </row>
    <row r="34" spans="1:13" x14ac:dyDescent="0.35">
      <c r="A34">
        <v>34</v>
      </c>
      <c r="B34">
        <v>6712</v>
      </c>
      <c r="C34">
        <v>20.3</v>
      </c>
      <c r="D34">
        <v>15.9</v>
      </c>
      <c r="E34">
        <v>822</v>
      </c>
      <c r="F34">
        <v>22.8</v>
      </c>
      <c r="G34">
        <v>17.8</v>
      </c>
      <c r="H34">
        <v>1.095</v>
      </c>
      <c r="I34">
        <v>1.25</v>
      </c>
      <c r="J34">
        <v>0.98</v>
      </c>
      <c r="K34">
        <v>78.099999999999994</v>
      </c>
      <c r="L34">
        <v>132</v>
      </c>
      <c r="M34">
        <v>6750</v>
      </c>
    </row>
    <row r="35" spans="1:13" x14ac:dyDescent="0.35">
      <c r="A35">
        <v>35</v>
      </c>
      <c r="B35">
        <v>6758</v>
      </c>
      <c r="C35">
        <v>20.399999999999999</v>
      </c>
      <c r="D35">
        <v>15.8</v>
      </c>
      <c r="E35">
        <v>826</v>
      </c>
      <c r="F35">
        <v>22.9</v>
      </c>
      <c r="G35">
        <v>17.8</v>
      </c>
      <c r="H35">
        <v>1.095</v>
      </c>
      <c r="I35">
        <v>1.26</v>
      </c>
      <c r="J35">
        <v>0.98</v>
      </c>
      <c r="K35">
        <v>77.900000000000006</v>
      </c>
      <c r="L35">
        <v>131.69999999999999</v>
      </c>
      <c r="M35">
        <v>6800</v>
      </c>
    </row>
    <row r="36" spans="1:13" x14ac:dyDescent="0.35">
      <c r="A36">
        <v>36</v>
      </c>
      <c r="B36">
        <v>6786</v>
      </c>
      <c r="C36">
        <v>20.5</v>
      </c>
      <c r="D36">
        <v>15.9</v>
      </c>
      <c r="E36">
        <v>827</v>
      </c>
      <c r="F36">
        <v>23.1</v>
      </c>
      <c r="G36">
        <v>17.8</v>
      </c>
      <c r="H36">
        <v>1.095</v>
      </c>
      <c r="I36">
        <v>1.27</v>
      </c>
      <c r="J36">
        <v>0.98</v>
      </c>
      <c r="K36">
        <v>77.900000000000006</v>
      </c>
      <c r="L36">
        <v>132.19999999999999</v>
      </c>
      <c r="M36">
        <v>6800</v>
      </c>
    </row>
    <row r="37" spans="1:13" x14ac:dyDescent="0.35">
      <c r="A37">
        <v>37</v>
      </c>
      <c r="B37">
        <v>6873</v>
      </c>
      <c r="C37">
        <v>20.7</v>
      </c>
      <c r="D37">
        <v>15.8</v>
      </c>
      <c r="E37">
        <v>831</v>
      </c>
      <c r="F37">
        <v>23.3</v>
      </c>
      <c r="G37">
        <v>17.8</v>
      </c>
      <c r="H37">
        <v>1.095</v>
      </c>
      <c r="I37">
        <v>1.28</v>
      </c>
      <c r="J37">
        <v>0.98</v>
      </c>
      <c r="K37">
        <v>77.7</v>
      </c>
      <c r="L37">
        <v>131.69999999999999</v>
      </c>
      <c r="M37">
        <v>6900</v>
      </c>
    </row>
    <row r="38" spans="1:13" x14ac:dyDescent="0.35">
      <c r="A38">
        <v>38</v>
      </c>
      <c r="B38">
        <v>6953</v>
      </c>
      <c r="C38">
        <v>21</v>
      </c>
      <c r="D38">
        <v>15.9</v>
      </c>
      <c r="E38">
        <v>836</v>
      </c>
      <c r="F38">
        <v>23.6</v>
      </c>
      <c r="G38">
        <v>17.8</v>
      </c>
      <c r="H38">
        <v>1.095</v>
      </c>
      <c r="I38">
        <v>1.3</v>
      </c>
      <c r="J38">
        <v>0.98</v>
      </c>
      <c r="K38">
        <v>77.599999999999994</v>
      </c>
      <c r="L38">
        <v>131.9</v>
      </c>
      <c r="M38">
        <v>6900</v>
      </c>
    </row>
    <row r="39" spans="1:13" x14ac:dyDescent="0.35">
      <c r="A39">
        <v>39</v>
      </c>
      <c r="B39">
        <v>6878</v>
      </c>
      <c r="C39">
        <v>21.3</v>
      </c>
      <c r="D39">
        <v>16.2</v>
      </c>
      <c r="E39">
        <v>840</v>
      </c>
      <c r="F39">
        <v>23.8</v>
      </c>
      <c r="G39">
        <v>18.2</v>
      </c>
      <c r="H39">
        <v>1.095</v>
      </c>
      <c r="I39">
        <v>1.31</v>
      </c>
      <c r="J39">
        <v>1</v>
      </c>
      <c r="K39">
        <v>78.099999999999994</v>
      </c>
      <c r="L39">
        <v>134.9</v>
      </c>
      <c r="M39">
        <v>6950</v>
      </c>
    </row>
    <row r="40" spans="1:13" x14ac:dyDescent="0.35">
      <c r="A40">
        <v>40</v>
      </c>
      <c r="B40">
        <v>6877</v>
      </c>
      <c r="C40">
        <v>21.1</v>
      </c>
      <c r="D40">
        <v>16.100000000000001</v>
      </c>
      <c r="E40">
        <v>841</v>
      </c>
      <c r="F40">
        <v>23.7</v>
      </c>
      <c r="G40">
        <v>18.100000000000001</v>
      </c>
      <c r="H40">
        <v>1.095</v>
      </c>
      <c r="I40">
        <v>1.3</v>
      </c>
      <c r="J40">
        <v>1</v>
      </c>
      <c r="K40">
        <v>78</v>
      </c>
      <c r="L40">
        <v>133.9</v>
      </c>
      <c r="M40">
        <v>7000</v>
      </c>
    </row>
    <row r="41" spans="1:13" x14ac:dyDescent="0.35">
      <c r="A41">
        <v>41</v>
      </c>
      <c r="B41">
        <v>7075</v>
      </c>
      <c r="C41">
        <v>21.2</v>
      </c>
      <c r="D41">
        <v>15.7</v>
      </c>
      <c r="E41">
        <v>845</v>
      </c>
      <c r="F41">
        <v>23.8</v>
      </c>
      <c r="G41">
        <v>17.7</v>
      </c>
      <c r="H41">
        <v>1.095</v>
      </c>
      <c r="I41">
        <v>1.31</v>
      </c>
      <c r="J41">
        <v>0.97</v>
      </c>
      <c r="K41">
        <v>77.2</v>
      </c>
      <c r="L41">
        <v>130.80000000000001</v>
      </c>
      <c r="M41">
        <v>7000</v>
      </c>
    </row>
    <row r="42" spans="1:13" x14ac:dyDescent="0.35">
      <c r="A42">
        <v>42</v>
      </c>
      <c r="B42">
        <v>7071</v>
      </c>
      <c r="C42">
        <v>21.8</v>
      </c>
      <c r="D42">
        <v>16.2</v>
      </c>
      <c r="E42">
        <v>847</v>
      </c>
      <c r="F42">
        <v>24.5</v>
      </c>
      <c r="G42">
        <v>18.2</v>
      </c>
      <c r="H42">
        <v>1.095</v>
      </c>
      <c r="I42">
        <v>1.35</v>
      </c>
      <c r="J42">
        <v>1</v>
      </c>
      <c r="K42">
        <v>77.7</v>
      </c>
      <c r="L42">
        <v>134.69999999999999</v>
      </c>
      <c r="M42">
        <v>7100</v>
      </c>
    </row>
    <row r="43" spans="1:13" x14ac:dyDescent="0.35">
      <c r="A43">
        <v>43</v>
      </c>
      <c r="B43">
        <v>7079</v>
      </c>
      <c r="C43">
        <v>22</v>
      </c>
      <c r="D43">
        <v>16.3</v>
      </c>
      <c r="E43">
        <v>848</v>
      </c>
      <c r="F43">
        <v>24.6</v>
      </c>
      <c r="G43">
        <v>18.3</v>
      </c>
      <c r="H43">
        <v>1.095</v>
      </c>
      <c r="I43">
        <v>1.36</v>
      </c>
      <c r="J43">
        <v>1.01</v>
      </c>
      <c r="K43">
        <v>77.8</v>
      </c>
      <c r="L43">
        <v>135.4</v>
      </c>
      <c r="M43">
        <v>7100</v>
      </c>
    </row>
    <row r="44" spans="1:13" x14ac:dyDescent="0.35">
      <c r="A44">
        <v>44</v>
      </c>
      <c r="B44">
        <v>7144</v>
      </c>
      <c r="C44">
        <v>21.9</v>
      </c>
      <c r="D44">
        <v>16.100000000000001</v>
      </c>
      <c r="E44">
        <v>849</v>
      </c>
      <c r="F44">
        <v>24.6</v>
      </c>
      <c r="G44">
        <v>18.100000000000001</v>
      </c>
      <c r="H44">
        <v>1.095</v>
      </c>
      <c r="I44">
        <v>1.35</v>
      </c>
      <c r="J44">
        <v>1</v>
      </c>
      <c r="K44">
        <v>77.400000000000006</v>
      </c>
      <c r="L44">
        <v>133.80000000000001</v>
      </c>
      <c r="M44">
        <v>7200</v>
      </c>
    </row>
    <row r="45" spans="1:13" x14ac:dyDescent="0.35">
      <c r="A45">
        <v>45</v>
      </c>
      <c r="B45">
        <v>7118</v>
      </c>
      <c r="C45">
        <v>22.1</v>
      </c>
      <c r="D45">
        <v>16.3</v>
      </c>
      <c r="E45">
        <v>850</v>
      </c>
      <c r="F45">
        <v>24.8</v>
      </c>
      <c r="G45">
        <v>18.3</v>
      </c>
      <c r="H45">
        <v>1.095</v>
      </c>
      <c r="I45">
        <v>1.37</v>
      </c>
      <c r="J45">
        <v>1.01</v>
      </c>
      <c r="K45">
        <v>77.7</v>
      </c>
      <c r="L45">
        <v>135.69999999999999</v>
      </c>
      <c r="M45">
        <v>7250</v>
      </c>
    </row>
    <row r="46" spans="1:13" x14ac:dyDescent="0.35">
      <c r="A46">
        <v>46</v>
      </c>
      <c r="B46">
        <v>7191</v>
      </c>
      <c r="C46">
        <v>22.2</v>
      </c>
      <c r="D46">
        <v>16.2</v>
      </c>
      <c r="E46">
        <v>853</v>
      </c>
      <c r="F46">
        <v>24.9</v>
      </c>
      <c r="G46">
        <v>18.2</v>
      </c>
      <c r="H46">
        <v>1.095</v>
      </c>
      <c r="I46">
        <v>1.37</v>
      </c>
      <c r="J46">
        <v>1</v>
      </c>
      <c r="K46">
        <v>77.5</v>
      </c>
      <c r="L46">
        <v>134.69999999999999</v>
      </c>
      <c r="M46">
        <v>7300</v>
      </c>
    </row>
    <row r="47" spans="1:13" x14ac:dyDescent="0.35">
      <c r="A47">
        <v>47</v>
      </c>
      <c r="B47">
        <v>7305</v>
      </c>
      <c r="C47">
        <v>22.3</v>
      </c>
      <c r="D47">
        <v>16</v>
      </c>
      <c r="E47">
        <v>854</v>
      </c>
      <c r="F47">
        <v>25.1</v>
      </c>
      <c r="G47">
        <v>18</v>
      </c>
      <c r="H47">
        <v>1.095</v>
      </c>
      <c r="I47">
        <v>1.38</v>
      </c>
      <c r="J47">
        <v>0.99</v>
      </c>
      <c r="K47">
        <v>77.099999999999994</v>
      </c>
      <c r="L47">
        <v>133.4</v>
      </c>
      <c r="M47">
        <v>7350</v>
      </c>
    </row>
    <row r="48" spans="1:13" x14ac:dyDescent="0.35">
      <c r="A48">
        <v>48</v>
      </c>
      <c r="B48">
        <v>7370</v>
      </c>
      <c r="C48">
        <v>22.8</v>
      </c>
      <c r="D48">
        <v>16.3</v>
      </c>
      <c r="E48">
        <v>851</v>
      </c>
      <c r="F48">
        <v>25.7</v>
      </c>
      <c r="G48">
        <v>18.3</v>
      </c>
      <c r="H48">
        <v>1.095</v>
      </c>
      <c r="I48">
        <v>1.41</v>
      </c>
      <c r="J48">
        <v>1.01</v>
      </c>
      <c r="K48">
        <v>77.2</v>
      </c>
      <c r="L48">
        <v>135.30000000000001</v>
      </c>
      <c r="M48">
        <v>7450</v>
      </c>
    </row>
    <row r="49" spans="1:13" x14ac:dyDescent="0.35">
      <c r="A49">
        <v>49</v>
      </c>
      <c r="B49">
        <v>7447</v>
      </c>
      <c r="C49">
        <v>23</v>
      </c>
      <c r="D49">
        <v>16.2</v>
      </c>
      <c r="E49">
        <v>851</v>
      </c>
      <c r="F49">
        <v>25.9</v>
      </c>
      <c r="G49">
        <v>18.3</v>
      </c>
      <c r="H49">
        <v>1.095</v>
      </c>
      <c r="I49">
        <v>1.43</v>
      </c>
      <c r="J49">
        <v>1.01</v>
      </c>
      <c r="K49">
        <v>76.900000000000006</v>
      </c>
      <c r="L49">
        <v>135.1</v>
      </c>
      <c r="M49">
        <v>7550</v>
      </c>
    </row>
    <row r="50" spans="1:13" x14ac:dyDescent="0.35">
      <c r="A50">
        <v>50</v>
      </c>
      <c r="B50">
        <v>7575</v>
      </c>
      <c r="C50">
        <v>23.3</v>
      </c>
      <c r="D50">
        <v>16.100000000000001</v>
      </c>
      <c r="E50">
        <v>849</v>
      </c>
      <c r="F50">
        <v>26.2</v>
      </c>
      <c r="G50">
        <v>18.2</v>
      </c>
      <c r="H50">
        <v>1.095</v>
      </c>
      <c r="I50">
        <v>1.44</v>
      </c>
      <c r="J50">
        <v>1</v>
      </c>
      <c r="K50">
        <v>76.400000000000006</v>
      </c>
      <c r="L50">
        <v>134.19999999999999</v>
      </c>
      <c r="M50">
        <v>7600</v>
      </c>
    </row>
    <row r="51" spans="1:13" x14ac:dyDescent="0.35">
      <c r="A51">
        <v>51</v>
      </c>
      <c r="B51">
        <v>7644</v>
      </c>
      <c r="C51">
        <v>23.7</v>
      </c>
      <c r="D51">
        <v>16.3</v>
      </c>
      <c r="E51">
        <v>849</v>
      </c>
      <c r="F51">
        <v>26.7</v>
      </c>
      <c r="G51">
        <v>18.3</v>
      </c>
      <c r="H51">
        <v>1.095</v>
      </c>
      <c r="I51">
        <v>1.47</v>
      </c>
      <c r="J51">
        <v>1.01</v>
      </c>
      <c r="K51">
        <v>76.400000000000006</v>
      </c>
      <c r="L51">
        <v>135.6</v>
      </c>
      <c r="M51">
        <v>7650</v>
      </c>
    </row>
    <row r="52" spans="1:13" x14ac:dyDescent="0.35">
      <c r="A52">
        <v>52</v>
      </c>
      <c r="B52">
        <v>7675</v>
      </c>
      <c r="C52">
        <v>23.9</v>
      </c>
      <c r="D52">
        <v>16.399999999999999</v>
      </c>
      <c r="E52">
        <v>852</v>
      </c>
      <c r="F52">
        <v>26.9</v>
      </c>
      <c r="G52">
        <v>18.399999999999999</v>
      </c>
      <c r="H52">
        <v>1.095</v>
      </c>
      <c r="I52">
        <v>1.48</v>
      </c>
      <c r="J52">
        <v>1.01</v>
      </c>
      <c r="K52">
        <v>76.400000000000006</v>
      </c>
      <c r="L52">
        <v>136</v>
      </c>
      <c r="M52">
        <v>7750</v>
      </c>
    </row>
    <row r="53" spans="1:13" x14ac:dyDescent="0.35">
      <c r="A53">
        <v>53</v>
      </c>
      <c r="B53">
        <v>7804</v>
      </c>
      <c r="C53">
        <v>24</v>
      </c>
      <c r="D53">
        <v>16.2</v>
      </c>
      <c r="E53">
        <v>854</v>
      </c>
      <c r="F53">
        <v>27</v>
      </c>
      <c r="G53">
        <v>18.2</v>
      </c>
      <c r="H53">
        <v>1.095</v>
      </c>
      <c r="I53">
        <v>1.49</v>
      </c>
      <c r="J53">
        <v>1</v>
      </c>
      <c r="K53">
        <v>75.8</v>
      </c>
      <c r="L53">
        <v>134.4</v>
      </c>
      <c r="M53">
        <v>7850</v>
      </c>
    </row>
    <row r="54" spans="1:13" x14ac:dyDescent="0.35">
      <c r="A54">
        <v>54</v>
      </c>
      <c r="B54">
        <v>7827</v>
      </c>
      <c r="C54">
        <v>24.5</v>
      </c>
      <c r="D54">
        <v>16.399999999999999</v>
      </c>
      <c r="E54">
        <v>859</v>
      </c>
      <c r="F54">
        <v>27.5</v>
      </c>
      <c r="G54">
        <v>18.5</v>
      </c>
      <c r="H54">
        <v>1.095</v>
      </c>
      <c r="I54">
        <v>1.52</v>
      </c>
      <c r="J54">
        <v>1.02</v>
      </c>
      <c r="K54">
        <v>76</v>
      </c>
      <c r="L54">
        <v>136.4</v>
      </c>
      <c r="M54">
        <v>7900</v>
      </c>
    </row>
    <row r="55" spans="1:13" x14ac:dyDescent="0.35">
      <c r="A55">
        <v>55</v>
      </c>
      <c r="B55">
        <v>7838</v>
      </c>
      <c r="C55">
        <v>24.6</v>
      </c>
      <c r="D55">
        <v>16.5</v>
      </c>
      <c r="E55">
        <v>862</v>
      </c>
      <c r="F55">
        <v>27.7</v>
      </c>
      <c r="G55">
        <v>18.5</v>
      </c>
      <c r="H55">
        <v>1.095</v>
      </c>
      <c r="I55">
        <v>1.53</v>
      </c>
      <c r="J55">
        <v>1.02</v>
      </c>
      <c r="K55">
        <v>76.099999999999994</v>
      </c>
      <c r="L55">
        <v>137</v>
      </c>
      <c r="M55">
        <v>7950</v>
      </c>
    </row>
    <row r="56" spans="1:13" x14ac:dyDescent="0.35">
      <c r="A56">
        <v>56</v>
      </c>
      <c r="B56">
        <v>7924</v>
      </c>
      <c r="C56">
        <v>24.7</v>
      </c>
      <c r="D56">
        <v>16.3</v>
      </c>
      <c r="E56">
        <v>864</v>
      </c>
      <c r="F56">
        <v>27.8</v>
      </c>
      <c r="G56">
        <v>18.399999999999999</v>
      </c>
      <c r="H56">
        <v>1.095</v>
      </c>
      <c r="I56">
        <v>1.53</v>
      </c>
      <c r="J56">
        <v>1.01</v>
      </c>
      <c r="K56">
        <v>75.7</v>
      </c>
      <c r="L56">
        <v>135.9</v>
      </c>
      <c r="M56">
        <v>8000</v>
      </c>
    </row>
    <row r="57" spans="1:13" x14ac:dyDescent="0.35">
      <c r="A57">
        <v>57</v>
      </c>
      <c r="B57">
        <v>7935</v>
      </c>
      <c r="C57">
        <v>24.8</v>
      </c>
      <c r="D57">
        <v>16.399999999999999</v>
      </c>
      <c r="E57">
        <v>871</v>
      </c>
      <c r="F57">
        <v>27.9</v>
      </c>
      <c r="G57">
        <v>18.5</v>
      </c>
      <c r="H57">
        <v>1.095</v>
      </c>
      <c r="I57">
        <v>1.54</v>
      </c>
      <c r="J57">
        <v>1.02</v>
      </c>
      <c r="K57">
        <v>75.7</v>
      </c>
      <c r="L57">
        <v>136.6</v>
      </c>
      <c r="M57">
        <v>8050</v>
      </c>
    </row>
    <row r="58" spans="1:13" x14ac:dyDescent="0.35">
      <c r="A58">
        <v>58</v>
      </c>
      <c r="B58">
        <v>7981</v>
      </c>
      <c r="C58">
        <v>24.9</v>
      </c>
      <c r="D58">
        <v>16.399999999999999</v>
      </c>
      <c r="E58">
        <v>874</v>
      </c>
      <c r="F58">
        <v>28</v>
      </c>
      <c r="G58">
        <v>18.399999999999999</v>
      </c>
      <c r="H58">
        <v>1.095</v>
      </c>
      <c r="I58">
        <v>1.54</v>
      </c>
      <c r="J58">
        <v>1.02</v>
      </c>
      <c r="K58">
        <v>75.599999999999994</v>
      </c>
      <c r="L58">
        <v>136.19999999999999</v>
      </c>
      <c r="M58">
        <v>8100</v>
      </c>
    </row>
    <row r="59" spans="1:13" x14ac:dyDescent="0.35">
      <c r="A59">
        <v>59</v>
      </c>
      <c r="B59">
        <v>8024</v>
      </c>
      <c r="C59">
        <v>25</v>
      </c>
      <c r="D59">
        <v>16.3</v>
      </c>
      <c r="E59">
        <v>884</v>
      </c>
      <c r="F59">
        <v>28.1</v>
      </c>
      <c r="G59">
        <v>18.399999999999999</v>
      </c>
      <c r="H59">
        <v>1.095</v>
      </c>
      <c r="I59">
        <v>1.55</v>
      </c>
      <c r="J59">
        <v>1.01</v>
      </c>
      <c r="K59">
        <v>75.400000000000006</v>
      </c>
      <c r="L59">
        <v>135.80000000000001</v>
      </c>
      <c r="M59">
        <v>8150</v>
      </c>
    </row>
    <row r="60" spans="1:13" x14ac:dyDescent="0.35">
      <c r="A60">
        <v>60</v>
      </c>
      <c r="B60">
        <v>8087</v>
      </c>
      <c r="C60">
        <v>25.2</v>
      </c>
      <c r="D60">
        <v>16.399999999999999</v>
      </c>
      <c r="E60">
        <v>882</v>
      </c>
      <c r="F60">
        <v>28.4</v>
      </c>
      <c r="G60">
        <v>18.5</v>
      </c>
      <c r="H60">
        <v>1.095</v>
      </c>
      <c r="I60">
        <v>1.57</v>
      </c>
      <c r="J60">
        <v>1.02</v>
      </c>
      <c r="K60">
        <v>75.3</v>
      </c>
      <c r="L60">
        <v>136.30000000000001</v>
      </c>
      <c r="M60">
        <v>8200</v>
      </c>
    </row>
    <row r="61" spans="1:13" x14ac:dyDescent="0.35">
      <c r="A61">
        <v>61</v>
      </c>
      <c r="B61">
        <v>8217</v>
      </c>
      <c r="C61">
        <v>25.4</v>
      </c>
      <c r="D61">
        <v>16.2</v>
      </c>
      <c r="E61">
        <v>885</v>
      </c>
      <c r="F61">
        <v>28.7</v>
      </c>
      <c r="G61">
        <v>18.3</v>
      </c>
      <c r="H61">
        <v>1.095</v>
      </c>
      <c r="I61">
        <v>1.58</v>
      </c>
      <c r="J61">
        <v>1.01</v>
      </c>
      <c r="K61">
        <v>74.8</v>
      </c>
      <c r="L61">
        <v>135.1</v>
      </c>
      <c r="M61">
        <v>8300</v>
      </c>
    </row>
    <row r="62" spans="1:13" x14ac:dyDescent="0.35">
      <c r="A62">
        <v>62</v>
      </c>
      <c r="B62">
        <v>8265</v>
      </c>
      <c r="C62">
        <v>25.9</v>
      </c>
      <c r="D62">
        <v>16.399999999999999</v>
      </c>
      <c r="E62">
        <v>888</v>
      </c>
      <c r="F62">
        <v>29.2</v>
      </c>
      <c r="G62">
        <v>18.5</v>
      </c>
      <c r="H62">
        <v>1.095</v>
      </c>
      <c r="I62">
        <v>1.61</v>
      </c>
      <c r="J62">
        <v>1.02</v>
      </c>
      <c r="K62">
        <v>74.900000000000006</v>
      </c>
      <c r="L62">
        <v>136.69999999999999</v>
      </c>
      <c r="M62">
        <v>8350</v>
      </c>
    </row>
    <row r="63" spans="1:13" x14ac:dyDescent="0.35">
      <c r="A63">
        <v>63</v>
      </c>
      <c r="B63">
        <v>8321</v>
      </c>
      <c r="C63">
        <v>25.9</v>
      </c>
      <c r="D63">
        <v>16.399999999999999</v>
      </c>
      <c r="E63">
        <v>890</v>
      </c>
      <c r="F63">
        <v>29.2</v>
      </c>
      <c r="G63">
        <v>18.5</v>
      </c>
      <c r="H63">
        <v>1.095</v>
      </c>
      <c r="I63">
        <v>1.61</v>
      </c>
      <c r="J63">
        <v>1.02</v>
      </c>
      <c r="K63">
        <v>74.599999999999994</v>
      </c>
      <c r="L63">
        <v>136.1</v>
      </c>
      <c r="M63">
        <v>8400</v>
      </c>
    </row>
    <row r="64" spans="1:13" x14ac:dyDescent="0.35">
      <c r="A64">
        <v>64</v>
      </c>
      <c r="B64">
        <v>8322</v>
      </c>
      <c r="C64">
        <v>26.1</v>
      </c>
      <c r="D64">
        <v>16.5</v>
      </c>
      <c r="E64">
        <v>895</v>
      </c>
      <c r="F64">
        <v>29.4</v>
      </c>
      <c r="G64">
        <v>18.600000000000001</v>
      </c>
      <c r="H64">
        <v>1.095</v>
      </c>
      <c r="I64">
        <v>1.62</v>
      </c>
      <c r="J64">
        <v>1.02</v>
      </c>
      <c r="K64">
        <v>74.7</v>
      </c>
      <c r="L64">
        <v>136.80000000000001</v>
      </c>
      <c r="M64">
        <v>8450</v>
      </c>
    </row>
    <row r="65" spans="1:13" x14ac:dyDescent="0.35">
      <c r="A65">
        <v>65</v>
      </c>
      <c r="B65">
        <v>8407</v>
      </c>
      <c r="C65">
        <v>26</v>
      </c>
      <c r="D65">
        <v>16.2</v>
      </c>
      <c r="E65">
        <v>898</v>
      </c>
      <c r="F65">
        <v>29.3</v>
      </c>
      <c r="G65">
        <v>18.3</v>
      </c>
      <c r="H65">
        <v>1.095</v>
      </c>
      <c r="I65">
        <v>1.62</v>
      </c>
      <c r="J65">
        <v>1.01</v>
      </c>
      <c r="K65">
        <v>74.2</v>
      </c>
      <c r="L65">
        <v>135</v>
      </c>
      <c r="M65">
        <v>8500</v>
      </c>
    </row>
    <row r="66" spans="1:13" x14ac:dyDescent="0.35">
      <c r="A66">
        <v>66</v>
      </c>
      <c r="B66">
        <v>8414</v>
      </c>
      <c r="C66">
        <v>25.9</v>
      </c>
      <c r="D66">
        <v>16.2</v>
      </c>
      <c r="E66">
        <v>898</v>
      </c>
      <c r="F66">
        <v>29.2</v>
      </c>
      <c r="G66">
        <v>18.3</v>
      </c>
      <c r="H66">
        <v>1.095</v>
      </c>
      <c r="I66">
        <v>1.61</v>
      </c>
      <c r="J66">
        <v>1.01</v>
      </c>
      <c r="K66">
        <v>74.099999999999994</v>
      </c>
      <c r="L66">
        <v>134.5</v>
      </c>
      <c r="M66">
        <v>8600</v>
      </c>
    </row>
    <row r="67" spans="1:13" x14ac:dyDescent="0.35">
      <c r="A67">
        <v>67</v>
      </c>
      <c r="B67">
        <v>8513</v>
      </c>
      <c r="C67">
        <v>25.8</v>
      </c>
      <c r="D67">
        <v>15.9</v>
      </c>
      <c r="E67">
        <v>904</v>
      </c>
      <c r="F67">
        <v>29.1</v>
      </c>
      <c r="G67">
        <v>18</v>
      </c>
      <c r="H67">
        <v>1.095</v>
      </c>
      <c r="I67">
        <v>1.61</v>
      </c>
      <c r="J67">
        <v>0.99</v>
      </c>
      <c r="K67">
        <v>73.400000000000006</v>
      </c>
      <c r="L67">
        <v>132.4</v>
      </c>
      <c r="M67">
        <v>8650</v>
      </c>
    </row>
    <row r="68" spans="1:13" x14ac:dyDescent="0.35">
      <c r="A68">
        <v>68</v>
      </c>
      <c r="B68">
        <v>8618</v>
      </c>
      <c r="C68">
        <v>25.9</v>
      </c>
      <c r="D68">
        <v>15.8</v>
      </c>
      <c r="E68">
        <v>907</v>
      </c>
      <c r="F68">
        <v>29.3</v>
      </c>
      <c r="G68">
        <v>17.899999999999999</v>
      </c>
      <c r="H68">
        <v>1.095</v>
      </c>
      <c r="I68">
        <v>1.62</v>
      </c>
      <c r="J68">
        <v>0.98</v>
      </c>
      <c r="K68">
        <v>72.900000000000006</v>
      </c>
      <c r="L68">
        <v>131.30000000000001</v>
      </c>
      <c r="M68">
        <v>8750</v>
      </c>
    </row>
    <row r="69" spans="1:13" x14ac:dyDescent="0.35">
      <c r="A69">
        <v>69</v>
      </c>
      <c r="B69">
        <v>8688</v>
      </c>
      <c r="C69">
        <v>26.3</v>
      </c>
      <c r="D69">
        <v>15.9</v>
      </c>
      <c r="E69">
        <v>911</v>
      </c>
      <c r="F69">
        <v>29.8</v>
      </c>
      <c r="G69">
        <v>18</v>
      </c>
      <c r="H69">
        <v>1.095</v>
      </c>
      <c r="I69">
        <v>1.64</v>
      </c>
      <c r="J69">
        <v>0.99</v>
      </c>
      <c r="K69">
        <v>72.8</v>
      </c>
      <c r="L69">
        <v>132.30000000000001</v>
      </c>
      <c r="M69">
        <v>8850</v>
      </c>
    </row>
    <row r="70" spans="1:13" x14ac:dyDescent="0.35">
      <c r="A70">
        <v>70</v>
      </c>
      <c r="B70">
        <v>8821</v>
      </c>
      <c r="C70">
        <v>26.4</v>
      </c>
      <c r="D70">
        <v>15.7</v>
      </c>
      <c r="E70">
        <v>915</v>
      </c>
      <c r="F70">
        <v>29.9</v>
      </c>
      <c r="G70">
        <v>17.8</v>
      </c>
      <c r="H70">
        <v>1.095</v>
      </c>
      <c r="I70">
        <v>1.65</v>
      </c>
      <c r="J70">
        <v>0.98</v>
      </c>
      <c r="K70">
        <v>72.099999999999994</v>
      </c>
      <c r="L70">
        <v>130.6</v>
      </c>
      <c r="M70">
        <v>8950</v>
      </c>
    </row>
    <row r="71" spans="1:13" x14ac:dyDescent="0.35">
      <c r="A71">
        <v>71</v>
      </c>
      <c r="B71">
        <v>8911</v>
      </c>
      <c r="C71">
        <v>26.7</v>
      </c>
      <c r="D71">
        <v>15.7</v>
      </c>
      <c r="E71">
        <v>920</v>
      </c>
      <c r="F71">
        <v>30.2</v>
      </c>
      <c r="G71">
        <v>17.8</v>
      </c>
      <c r="H71">
        <v>1.095</v>
      </c>
      <c r="I71">
        <v>1.66</v>
      </c>
      <c r="J71">
        <v>0.98</v>
      </c>
      <c r="K71">
        <v>71.8</v>
      </c>
      <c r="L71">
        <v>130.69999999999999</v>
      </c>
      <c r="M71">
        <v>9050</v>
      </c>
    </row>
    <row r="72" spans="1:13" x14ac:dyDescent="0.35">
      <c r="A72">
        <v>72</v>
      </c>
      <c r="B72">
        <v>9006</v>
      </c>
      <c r="C72">
        <v>26.8</v>
      </c>
      <c r="D72">
        <v>15.6</v>
      </c>
      <c r="E72">
        <v>925</v>
      </c>
      <c r="F72">
        <v>30.4</v>
      </c>
      <c r="G72">
        <v>17.7</v>
      </c>
      <c r="H72">
        <v>1.095</v>
      </c>
      <c r="I72">
        <v>1.68</v>
      </c>
      <c r="J72">
        <v>0.98</v>
      </c>
      <c r="K72">
        <v>71.400000000000006</v>
      </c>
      <c r="L72">
        <v>130</v>
      </c>
      <c r="M72">
        <v>9150</v>
      </c>
    </row>
    <row r="73" spans="1:13" x14ac:dyDescent="0.35">
      <c r="A73">
        <v>73</v>
      </c>
      <c r="B73">
        <v>9113</v>
      </c>
      <c r="C73">
        <v>26.9</v>
      </c>
      <c r="D73">
        <v>15.5</v>
      </c>
      <c r="E73">
        <v>925</v>
      </c>
      <c r="F73">
        <v>30.5</v>
      </c>
      <c r="G73">
        <v>17.600000000000001</v>
      </c>
      <c r="H73">
        <v>1.095</v>
      </c>
      <c r="I73">
        <v>1.68</v>
      </c>
      <c r="J73">
        <v>0.97</v>
      </c>
      <c r="K73">
        <v>70.8</v>
      </c>
      <c r="L73">
        <v>128.69999999999999</v>
      </c>
      <c r="M73">
        <v>9300</v>
      </c>
    </row>
    <row r="74" spans="1:13" x14ac:dyDescent="0.35">
      <c r="A74">
        <v>74</v>
      </c>
      <c r="B74">
        <v>9244</v>
      </c>
      <c r="C74">
        <v>26.7</v>
      </c>
      <c r="D74">
        <v>15.2</v>
      </c>
      <c r="E74">
        <v>932</v>
      </c>
      <c r="F74">
        <v>30.4</v>
      </c>
      <c r="G74">
        <v>17.2</v>
      </c>
      <c r="H74">
        <v>1.095</v>
      </c>
      <c r="I74">
        <v>1.67</v>
      </c>
      <c r="J74">
        <v>0.95</v>
      </c>
      <c r="K74">
        <v>70</v>
      </c>
      <c r="L74">
        <v>126.2</v>
      </c>
      <c r="M74">
        <v>9400</v>
      </c>
    </row>
    <row r="75" spans="1:13" x14ac:dyDescent="0.35">
      <c r="A75">
        <v>75</v>
      </c>
      <c r="B75">
        <v>9353</v>
      </c>
      <c r="C75">
        <v>26.8</v>
      </c>
      <c r="D75">
        <v>15.1</v>
      </c>
      <c r="E75">
        <v>937</v>
      </c>
      <c r="F75">
        <v>30.5</v>
      </c>
      <c r="G75">
        <v>17.100000000000001</v>
      </c>
      <c r="H75">
        <v>1.095</v>
      </c>
      <c r="I75">
        <v>1.68</v>
      </c>
      <c r="J75">
        <v>0.94</v>
      </c>
      <c r="K75">
        <v>69.400000000000006</v>
      </c>
      <c r="L75">
        <v>125.2</v>
      </c>
      <c r="M75">
        <v>9450</v>
      </c>
    </row>
    <row r="76" spans="1:13" x14ac:dyDescent="0.35">
      <c r="A76">
        <v>76</v>
      </c>
      <c r="B76">
        <v>9449</v>
      </c>
      <c r="C76">
        <v>26.7</v>
      </c>
      <c r="D76">
        <v>14.8</v>
      </c>
      <c r="E76">
        <v>941</v>
      </c>
      <c r="F76">
        <v>30.4</v>
      </c>
      <c r="G76">
        <v>16.899999999999999</v>
      </c>
      <c r="H76">
        <v>1.095</v>
      </c>
      <c r="I76">
        <v>1.67</v>
      </c>
      <c r="J76">
        <v>0.93</v>
      </c>
      <c r="K76">
        <v>68.8</v>
      </c>
      <c r="L76">
        <v>123.3</v>
      </c>
      <c r="M76">
        <v>9500</v>
      </c>
    </row>
    <row r="77" spans="1:13" x14ac:dyDescent="0.35">
      <c r="A77">
        <v>77</v>
      </c>
      <c r="B77">
        <v>9469</v>
      </c>
      <c r="C77">
        <v>26.8</v>
      </c>
      <c r="D77">
        <v>14.9</v>
      </c>
      <c r="E77">
        <v>945</v>
      </c>
      <c r="F77">
        <v>30.5</v>
      </c>
      <c r="G77">
        <v>16.899999999999999</v>
      </c>
      <c r="H77">
        <v>1.095</v>
      </c>
      <c r="I77">
        <v>1.68</v>
      </c>
      <c r="J77">
        <v>0.93</v>
      </c>
      <c r="K77">
        <v>68.7</v>
      </c>
      <c r="L77">
        <v>123.6</v>
      </c>
      <c r="M77">
        <v>9550</v>
      </c>
    </row>
    <row r="78" spans="1:13" x14ac:dyDescent="0.35">
      <c r="A78">
        <v>78</v>
      </c>
      <c r="B78">
        <v>9523</v>
      </c>
      <c r="C78">
        <v>27</v>
      </c>
      <c r="D78">
        <v>14.9</v>
      </c>
      <c r="E78">
        <v>947</v>
      </c>
      <c r="F78">
        <v>30.7</v>
      </c>
      <c r="G78">
        <v>16.899999999999999</v>
      </c>
      <c r="H78">
        <v>1.095</v>
      </c>
      <c r="I78">
        <v>1.69</v>
      </c>
      <c r="J78">
        <v>0.93</v>
      </c>
      <c r="K78">
        <v>68.599999999999994</v>
      </c>
      <c r="L78">
        <v>123.7</v>
      </c>
      <c r="M78">
        <v>9600</v>
      </c>
    </row>
    <row r="79" spans="1:13" x14ac:dyDescent="0.35">
      <c r="A79">
        <v>79</v>
      </c>
      <c r="B79">
        <v>9583</v>
      </c>
      <c r="C79">
        <v>27.4</v>
      </c>
      <c r="D79">
        <v>15</v>
      </c>
      <c r="E79">
        <v>951</v>
      </c>
      <c r="F79">
        <v>31.2</v>
      </c>
      <c r="G79">
        <v>17.100000000000001</v>
      </c>
      <c r="H79">
        <v>1.095</v>
      </c>
      <c r="I79">
        <v>1.72</v>
      </c>
      <c r="J79">
        <v>0.94</v>
      </c>
      <c r="K79">
        <v>68.599999999999994</v>
      </c>
      <c r="L79">
        <v>125</v>
      </c>
      <c r="M79">
        <v>9700</v>
      </c>
    </row>
    <row r="80" spans="1:13" x14ac:dyDescent="0.35">
      <c r="A80">
        <v>80</v>
      </c>
      <c r="B80">
        <v>9642</v>
      </c>
      <c r="C80">
        <v>27.4</v>
      </c>
      <c r="D80">
        <v>14.9</v>
      </c>
      <c r="E80">
        <v>954</v>
      </c>
      <c r="F80">
        <v>31.2</v>
      </c>
      <c r="G80">
        <v>17</v>
      </c>
      <c r="H80">
        <v>1.095</v>
      </c>
      <c r="I80">
        <v>1.72</v>
      </c>
      <c r="J80">
        <v>0.94</v>
      </c>
      <c r="K80">
        <v>68.2</v>
      </c>
      <c r="L80">
        <v>124.1</v>
      </c>
      <c r="M80">
        <v>9750</v>
      </c>
    </row>
    <row r="81" spans="1:13" x14ac:dyDescent="0.35">
      <c r="A81">
        <v>81</v>
      </c>
      <c r="B81">
        <v>9725</v>
      </c>
      <c r="C81">
        <v>27.6</v>
      </c>
      <c r="D81">
        <v>14.9</v>
      </c>
      <c r="E81">
        <v>960</v>
      </c>
      <c r="F81">
        <v>31.4</v>
      </c>
      <c r="G81">
        <v>17</v>
      </c>
      <c r="H81">
        <v>1.095</v>
      </c>
      <c r="I81">
        <v>1.73</v>
      </c>
      <c r="J81">
        <v>0.94</v>
      </c>
      <c r="K81">
        <v>67.900000000000006</v>
      </c>
      <c r="L81">
        <v>123.8</v>
      </c>
      <c r="M81">
        <v>9800</v>
      </c>
    </row>
    <row r="82" spans="1:13" x14ac:dyDescent="0.35">
      <c r="A82">
        <v>82</v>
      </c>
      <c r="B82">
        <v>9769</v>
      </c>
      <c r="C82">
        <v>27.5</v>
      </c>
      <c r="D82">
        <v>14.8</v>
      </c>
      <c r="E82">
        <v>963</v>
      </c>
      <c r="F82">
        <v>31.4</v>
      </c>
      <c r="G82">
        <v>16.899999999999999</v>
      </c>
      <c r="H82">
        <v>1.095</v>
      </c>
      <c r="I82">
        <v>1.73</v>
      </c>
      <c r="J82">
        <v>0.93</v>
      </c>
      <c r="K82">
        <v>67.5</v>
      </c>
      <c r="L82">
        <v>122.8</v>
      </c>
      <c r="M82">
        <v>9850</v>
      </c>
    </row>
    <row r="83" spans="1:13" x14ac:dyDescent="0.35">
      <c r="A83">
        <v>83</v>
      </c>
      <c r="B83">
        <v>9844</v>
      </c>
      <c r="C83">
        <v>27.6</v>
      </c>
      <c r="D83">
        <v>14.7</v>
      </c>
      <c r="E83">
        <v>968</v>
      </c>
      <c r="F83">
        <v>31.5</v>
      </c>
      <c r="G83">
        <v>16.8</v>
      </c>
      <c r="H83">
        <v>1.095</v>
      </c>
      <c r="I83">
        <v>1.74</v>
      </c>
      <c r="J83">
        <v>0.93</v>
      </c>
      <c r="K83">
        <v>67.2</v>
      </c>
      <c r="L83">
        <v>122.5</v>
      </c>
      <c r="M83">
        <v>9900</v>
      </c>
    </row>
    <row r="84" spans="1:13" x14ac:dyDescent="0.35">
      <c r="A84">
        <v>84</v>
      </c>
      <c r="B84">
        <v>9903</v>
      </c>
      <c r="C84">
        <v>27.5</v>
      </c>
      <c r="D84">
        <v>14.6</v>
      </c>
      <c r="E84">
        <v>972</v>
      </c>
      <c r="F84">
        <v>31.4</v>
      </c>
      <c r="G84">
        <v>16.7</v>
      </c>
      <c r="H84">
        <v>1.095</v>
      </c>
      <c r="I84">
        <v>1.73</v>
      </c>
      <c r="J84">
        <v>0.92</v>
      </c>
      <c r="K84">
        <v>66.8</v>
      </c>
      <c r="L84">
        <v>121.2</v>
      </c>
      <c r="M84">
        <v>10000</v>
      </c>
    </row>
    <row r="85" spans="1:13" x14ac:dyDescent="0.35">
      <c r="A85">
        <v>85</v>
      </c>
      <c r="B85">
        <v>10004</v>
      </c>
      <c r="C85">
        <v>27.3</v>
      </c>
      <c r="D85">
        <v>14.3</v>
      </c>
      <c r="E85">
        <v>974</v>
      </c>
      <c r="F85">
        <v>31.2</v>
      </c>
      <c r="G85">
        <v>16.399999999999999</v>
      </c>
      <c r="H85">
        <v>1.095</v>
      </c>
      <c r="I85">
        <v>1.72</v>
      </c>
      <c r="J85">
        <v>0.9</v>
      </c>
      <c r="K85">
        <v>66.099999999999994</v>
      </c>
      <c r="L85">
        <v>119.1</v>
      </c>
      <c r="M85">
        <v>10050</v>
      </c>
    </row>
    <row r="86" spans="1:13" x14ac:dyDescent="0.35">
      <c r="A86">
        <v>86</v>
      </c>
      <c r="B86">
        <v>10051</v>
      </c>
      <c r="C86">
        <v>27.2</v>
      </c>
      <c r="D86">
        <v>14.2</v>
      </c>
      <c r="E86">
        <v>976</v>
      </c>
      <c r="F86">
        <v>31.1</v>
      </c>
      <c r="G86">
        <v>16.2</v>
      </c>
      <c r="H86">
        <v>1.095</v>
      </c>
      <c r="I86">
        <v>1.71</v>
      </c>
      <c r="J86">
        <v>0.9</v>
      </c>
      <c r="K86">
        <v>65.7</v>
      </c>
      <c r="L86">
        <v>118</v>
      </c>
      <c r="M86">
        <v>10150</v>
      </c>
    </row>
    <row r="87" spans="1:13" x14ac:dyDescent="0.35">
      <c r="A87">
        <v>87</v>
      </c>
      <c r="B87">
        <v>10096</v>
      </c>
      <c r="C87">
        <v>27.3</v>
      </c>
      <c r="D87">
        <v>14.2</v>
      </c>
      <c r="E87">
        <v>978</v>
      </c>
      <c r="F87">
        <v>31.3</v>
      </c>
      <c r="G87">
        <v>16.3</v>
      </c>
      <c r="H87">
        <v>1.095</v>
      </c>
      <c r="I87">
        <v>1.72</v>
      </c>
      <c r="J87">
        <v>0.9</v>
      </c>
      <c r="K87">
        <v>65.5</v>
      </c>
      <c r="L87">
        <v>118.1</v>
      </c>
      <c r="M87">
        <v>10200</v>
      </c>
    </row>
    <row r="88" spans="1:13" x14ac:dyDescent="0.35">
      <c r="A88">
        <v>88</v>
      </c>
      <c r="B88">
        <v>10207</v>
      </c>
      <c r="C88">
        <v>27.2</v>
      </c>
      <c r="D88">
        <v>14</v>
      </c>
      <c r="E88">
        <v>981</v>
      </c>
      <c r="F88">
        <v>31.2</v>
      </c>
      <c r="G88">
        <v>16</v>
      </c>
      <c r="H88">
        <v>1.095</v>
      </c>
      <c r="I88">
        <v>1.72</v>
      </c>
      <c r="J88">
        <v>0.88</v>
      </c>
      <c r="K88">
        <v>64.8</v>
      </c>
      <c r="L88">
        <v>116.3</v>
      </c>
      <c r="M88">
        <v>10300</v>
      </c>
    </row>
    <row r="89" spans="1:13" x14ac:dyDescent="0.35">
      <c r="A89">
        <v>89</v>
      </c>
      <c r="B89">
        <v>10285</v>
      </c>
      <c r="C89">
        <v>27.3</v>
      </c>
      <c r="D89">
        <v>13.9</v>
      </c>
      <c r="E89">
        <v>984</v>
      </c>
      <c r="F89">
        <v>31.3</v>
      </c>
      <c r="G89">
        <v>16</v>
      </c>
      <c r="H89">
        <v>1.095</v>
      </c>
      <c r="I89">
        <v>1.73</v>
      </c>
      <c r="J89">
        <v>0.88</v>
      </c>
      <c r="K89">
        <v>64.5</v>
      </c>
      <c r="L89">
        <v>115.9</v>
      </c>
      <c r="M89">
        <v>10350</v>
      </c>
    </row>
    <row r="90" spans="1:13" x14ac:dyDescent="0.35">
      <c r="A90">
        <v>90</v>
      </c>
      <c r="B90">
        <v>10336</v>
      </c>
      <c r="C90">
        <v>27.5</v>
      </c>
      <c r="D90">
        <v>14</v>
      </c>
      <c r="E90">
        <v>989</v>
      </c>
      <c r="F90">
        <v>31.5</v>
      </c>
      <c r="G90">
        <v>16</v>
      </c>
      <c r="H90">
        <v>1.095</v>
      </c>
      <c r="I90">
        <v>1.74</v>
      </c>
      <c r="J90">
        <v>0.88</v>
      </c>
      <c r="K90">
        <v>64.3</v>
      </c>
      <c r="L90">
        <v>116</v>
      </c>
      <c r="M90">
        <v>10450</v>
      </c>
    </row>
    <row r="91" spans="1:13" x14ac:dyDescent="0.35">
      <c r="A91">
        <v>91</v>
      </c>
      <c r="B91">
        <v>10439</v>
      </c>
      <c r="C91">
        <v>27.6</v>
      </c>
      <c r="D91">
        <v>13.9</v>
      </c>
      <c r="E91">
        <v>994</v>
      </c>
      <c r="F91">
        <v>31.7</v>
      </c>
      <c r="G91">
        <v>16</v>
      </c>
      <c r="H91">
        <v>1.095</v>
      </c>
      <c r="I91">
        <v>1.75</v>
      </c>
      <c r="J91">
        <v>0.88</v>
      </c>
      <c r="K91">
        <v>63.9</v>
      </c>
      <c r="L91">
        <v>115.6</v>
      </c>
      <c r="M91">
        <v>10550</v>
      </c>
    </row>
    <row r="92" spans="1:13" x14ac:dyDescent="0.35">
      <c r="A92">
        <v>92</v>
      </c>
      <c r="B92">
        <v>10512</v>
      </c>
      <c r="C92">
        <v>27.6</v>
      </c>
      <c r="D92">
        <v>13.8</v>
      </c>
      <c r="E92">
        <v>997</v>
      </c>
      <c r="F92">
        <v>31.7</v>
      </c>
      <c r="G92">
        <v>15.8</v>
      </c>
      <c r="H92">
        <v>1.095</v>
      </c>
      <c r="I92">
        <v>1.75</v>
      </c>
      <c r="J92">
        <v>0.87</v>
      </c>
      <c r="K92">
        <v>63.4</v>
      </c>
      <c r="L92">
        <v>114.5</v>
      </c>
      <c r="M92">
        <v>10600</v>
      </c>
    </row>
    <row r="93" spans="1:13" x14ac:dyDescent="0.35">
      <c r="A93">
        <v>93</v>
      </c>
      <c r="B93">
        <v>10562</v>
      </c>
      <c r="C93">
        <v>27.6</v>
      </c>
      <c r="D93">
        <v>13.7</v>
      </c>
      <c r="E93">
        <v>996</v>
      </c>
      <c r="F93">
        <v>31.7</v>
      </c>
      <c r="G93">
        <v>15.8</v>
      </c>
      <c r="H93">
        <v>1.095</v>
      </c>
      <c r="I93">
        <v>1.75</v>
      </c>
      <c r="J93">
        <v>0.87</v>
      </c>
      <c r="K93">
        <v>63.1</v>
      </c>
      <c r="L93">
        <v>114</v>
      </c>
      <c r="M93">
        <v>10700</v>
      </c>
    </row>
    <row r="94" spans="1:13" x14ac:dyDescent="0.35">
      <c r="A94">
        <v>94</v>
      </c>
      <c r="B94">
        <v>10585</v>
      </c>
      <c r="C94">
        <v>27.9</v>
      </c>
      <c r="D94">
        <v>13.8</v>
      </c>
      <c r="E94">
        <v>1002</v>
      </c>
      <c r="F94">
        <v>32.1</v>
      </c>
      <c r="G94">
        <v>15.9</v>
      </c>
      <c r="H94">
        <v>1.095</v>
      </c>
      <c r="I94">
        <v>1.77</v>
      </c>
      <c r="J94">
        <v>0.88</v>
      </c>
      <c r="K94">
        <v>63.3</v>
      </c>
      <c r="L94">
        <v>115</v>
      </c>
      <c r="M94">
        <v>10800</v>
      </c>
    </row>
    <row r="95" spans="1:13" x14ac:dyDescent="0.35">
      <c r="A95">
        <v>95</v>
      </c>
      <c r="B95">
        <v>10724</v>
      </c>
      <c r="C95">
        <v>27.7</v>
      </c>
      <c r="D95">
        <v>13.6</v>
      </c>
      <c r="E95">
        <v>1002</v>
      </c>
      <c r="F95">
        <v>31.9</v>
      </c>
      <c r="G95">
        <v>15.6</v>
      </c>
      <c r="H95">
        <v>1.095</v>
      </c>
      <c r="I95">
        <v>1.76</v>
      </c>
      <c r="J95">
        <v>0.86</v>
      </c>
      <c r="K95">
        <v>62.3</v>
      </c>
      <c r="L95">
        <v>112.7</v>
      </c>
      <c r="M95">
        <v>10950</v>
      </c>
    </row>
    <row r="96" spans="1:13" x14ac:dyDescent="0.35">
      <c r="A96">
        <v>96</v>
      </c>
      <c r="B96">
        <v>10870</v>
      </c>
      <c r="C96">
        <v>27.6</v>
      </c>
      <c r="D96">
        <v>13.4</v>
      </c>
      <c r="E96">
        <v>1004</v>
      </c>
      <c r="F96">
        <v>31.9</v>
      </c>
      <c r="G96">
        <v>15.4</v>
      </c>
      <c r="H96">
        <v>1.095</v>
      </c>
      <c r="I96">
        <v>1.76</v>
      </c>
      <c r="J96">
        <v>0.85</v>
      </c>
      <c r="K96">
        <v>61.4</v>
      </c>
      <c r="L96">
        <v>111</v>
      </c>
      <c r="M96">
        <v>11000</v>
      </c>
    </row>
    <row r="97" spans="1:13" x14ac:dyDescent="0.35">
      <c r="A97">
        <v>97</v>
      </c>
      <c r="B97">
        <v>10975</v>
      </c>
      <c r="C97">
        <v>27.9</v>
      </c>
      <c r="D97">
        <v>13.3</v>
      </c>
      <c r="E97">
        <v>1004</v>
      </c>
      <c r="F97">
        <v>32.200000000000003</v>
      </c>
      <c r="G97">
        <v>15.4</v>
      </c>
      <c r="H97">
        <v>1.095</v>
      </c>
      <c r="I97">
        <v>1.78</v>
      </c>
      <c r="J97">
        <v>0.85</v>
      </c>
      <c r="K97">
        <v>61.1</v>
      </c>
      <c r="L97">
        <v>110.9</v>
      </c>
      <c r="M97">
        <v>11150</v>
      </c>
    </row>
    <row r="98" spans="1:13" x14ac:dyDescent="0.35">
      <c r="A98">
        <v>98</v>
      </c>
      <c r="B98">
        <v>11132</v>
      </c>
      <c r="C98">
        <v>27.4</v>
      </c>
      <c r="D98">
        <v>12.9</v>
      </c>
      <c r="E98">
        <v>1003</v>
      </c>
      <c r="F98">
        <v>31.8</v>
      </c>
      <c r="G98">
        <v>15</v>
      </c>
      <c r="H98">
        <v>1.095</v>
      </c>
      <c r="I98">
        <v>1.75</v>
      </c>
      <c r="J98">
        <v>0.83</v>
      </c>
      <c r="K98">
        <v>59.8</v>
      </c>
      <c r="L98">
        <v>107.6</v>
      </c>
      <c r="M98">
        <v>11200</v>
      </c>
    </row>
    <row r="99" spans="1:13" x14ac:dyDescent="0.35">
      <c r="A99">
        <v>99</v>
      </c>
      <c r="B99">
        <v>11221</v>
      </c>
      <c r="C99">
        <v>27.5</v>
      </c>
      <c r="D99">
        <v>12.9</v>
      </c>
      <c r="E99">
        <v>1001</v>
      </c>
      <c r="F99">
        <v>31.9</v>
      </c>
      <c r="G99">
        <v>14.9</v>
      </c>
      <c r="H99">
        <v>1.095</v>
      </c>
      <c r="I99">
        <v>1.76</v>
      </c>
      <c r="J99">
        <v>0.82</v>
      </c>
      <c r="K99">
        <v>59.3</v>
      </c>
      <c r="L99">
        <v>106.8</v>
      </c>
      <c r="M99">
        <v>11300</v>
      </c>
    </row>
    <row r="100" spans="1:13" x14ac:dyDescent="0.35">
      <c r="A100">
        <v>100</v>
      </c>
      <c r="B100">
        <v>11330</v>
      </c>
      <c r="C100">
        <v>27.7</v>
      </c>
      <c r="D100">
        <v>12.8</v>
      </c>
      <c r="E100">
        <v>1003</v>
      </c>
      <c r="F100">
        <v>32.200000000000003</v>
      </c>
      <c r="G100">
        <v>14.9</v>
      </c>
      <c r="H100">
        <v>1.095</v>
      </c>
      <c r="I100">
        <v>1.77</v>
      </c>
      <c r="J100">
        <v>0.82</v>
      </c>
      <c r="K100">
        <v>59</v>
      </c>
      <c r="L100">
        <v>106.8</v>
      </c>
      <c r="M100">
        <v>11400</v>
      </c>
    </row>
    <row r="101" spans="1:13" x14ac:dyDescent="0.35">
      <c r="A101">
        <v>101</v>
      </c>
      <c r="B101">
        <v>11431</v>
      </c>
      <c r="C101">
        <v>27.7</v>
      </c>
      <c r="D101">
        <v>12.7</v>
      </c>
      <c r="E101">
        <v>1005</v>
      </c>
      <c r="F101">
        <v>32.200000000000003</v>
      </c>
      <c r="G101">
        <v>14.8</v>
      </c>
      <c r="H101">
        <v>1.095</v>
      </c>
      <c r="I101">
        <v>1.78</v>
      </c>
      <c r="J101">
        <v>0.82</v>
      </c>
      <c r="K101">
        <v>58.4</v>
      </c>
      <c r="L101">
        <v>105.9</v>
      </c>
      <c r="M101">
        <v>11500</v>
      </c>
    </row>
    <row r="102" spans="1:13" x14ac:dyDescent="0.35">
      <c r="A102">
        <v>102</v>
      </c>
      <c r="B102">
        <v>11518</v>
      </c>
      <c r="C102">
        <v>27.8</v>
      </c>
      <c r="D102">
        <v>12.7</v>
      </c>
      <c r="E102">
        <v>1002</v>
      </c>
      <c r="F102">
        <v>32.4</v>
      </c>
      <c r="G102">
        <v>14.8</v>
      </c>
      <c r="H102">
        <v>1.095</v>
      </c>
      <c r="I102">
        <v>1.78</v>
      </c>
      <c r="J102">
        <v>0.81</v>
      </c>
      <c r="K102">
        <v>58</v>
      </c>
      <c r="L102">
        <v>105.4</v>
      </c>
      <c r="M102">
        <v>11600</v>
      </c>
    </row>
    <row r="103" spans="1:13" x14ac:dyDescent="0.35">
      <c r="A103">
        <v>103</v>
      </c>
      <c r="B103">
        <v>11612</v>
      </c>
      <c r="C103">
        <v>27.9</v>
      </c>
      <c r="D103">
        <v>12.6</v>
      </c>
      <c r="E103">
        <v>1006</v>
      </c>
      <c r="F103">
        <v>32.5</v>
      </c>
      <c r="G103">
        <v>14.7</v>
      </c>
      <c r="H103">
        <v>1.095</v>
      </c>
      <c r="I103">
        <v>1.79</v>
      </c>
      <c r="J103">
        <v>0.81</v>
      </c>
      <c r="K103">
        <v>57.6</v>
      </c>
      <c r="L103">
        <v>104.9</v>
      </c>
      <c r="M103">
        <v>11650</v>
      </c>
    </row>
    <row r="104" spans="1:13" x14ac:dyDescent="0.35">
      <c r="A104">
        <v>104</v>
      </c>
      <c r="B104">
        <v>11681</v>
      </c>
      <c r="C104">
        <v>27.8</v>
      </c>
      <c r="D104">
        <v>12.5</v>
      </c>
      <c r="E104">
        <v>1009</v>
      </c>
      <c r="F104">
        <v>32.4</v>
      </c>
      <c r="G104">
        <v>14.6</v>
      </c>
      <c r="H104">
        <v>1.095</v>
      </c>
      <c r="I104">
        <v>1.79</v>
      </c>
      <c r="J104">
        <v>0.8</v>
      </c>
      <c r="K104">
        <v>57.1</v>
      </c>
      <c r="L104">
        <v>103.8</v>
      </c>
      <c r="M104">
        <v>11750</v>
      </c>
    </row>
    <row r="105" spans="1:13" x14ac:dyDescent="0.35">
      <c r="A105">
        <v>105</v>
      </c>
      <c r="B105">
        <v>11692</v>
      </c>
      <c r="C105">
        <v>27.9</v>
      </c>
      <c r="D105">
        <v>12.5</v>
      </c>
      <c r="E105">
        <v>1010</v>
      </c>
      <c r="F105">
        <v>32.5</v>
      </c>
      <c r="G105">
        <v>14.6</v>
      </c>
      <c r="H105">
        <v>1.095</v>
      </c>
      <c r="I105">
        <v>1.79</v>
      </c>
      <c r="J105">
        <v>0.81</v>
      </c>
      <c r="K105">
        <v>57.1</v>
      </c>
      <c r="L105">
        <v>104.1</v>
      </c>
      <c r="M105">
        <v>11800</v>
      </c>
    </row>
    <row r="106" spans="1:13" x14ac:dyDescent="0.35">
      <c r="A106">
        <v>106</v>
      </c>
      <c r="B106">
        <v>11585</v>
      </c>
      <c r="C106">
        <v>27.1</v>
      </c>
      <c r="D106">
        <v>12.3</v>
      </c>
      <c r="E106">
        <v>1004</v>
      </c>
      <c r="F106">
        <v>31.7</v>
      </c>
      <c r="G106">
        <v>14.4</v>
      </c>
      <c r="H106">
        <v>1.095</v>
      </c>
      <c r="I106">
        <v>1.75</v>
      </c>
      <c r="J106">
        <v>0.79</v>
      </c>
      <c r="K106">
        <v>57.1</v>
      </c>
      <c r="L106">
        <v>102.3</v>
      </c>
      <c r="M106">
        <v>11900</v>
      </c>
    </row>
    <row r="107" spans="1:13" x14ac:dyDescent="0.35">
      <c r="A107">
        <v>107</v>
      </c>
      <c r="B107">
        <v>11548</v>
      </c>
      <c r="C107">
        <v>26.5</v>
      </c>
      <c r="D107">
        <v>12.1</v>
      </c>
      <c r="E107">
        <v>1003</v>
      </c>
      <c r="F107">
        <v>31</v>
      </c>
      <c r="G107">
        <v>14.1</v>
      </c>
      <c r="H107">
        <v>1.095</v>
      </c>
      <c r="I107">
        <v>1.71</v>
      </c>
      <c r="J107">
        <v>0.78</v>
      </c>
      <c r="K107">
        <v>56.7</v>
      </c>
      <c r="L107">
        <v>100.3</v>
      </c>
      <c r="M107">
        <v>11950</v>
      </c>
    </row>
    <row r="108" spans="1:13" x14ac:dyDescent="0.35">
      <c r="A108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Power</vt:lpstr>
      <vt:lpstr>Fuel_Consumption_Data</vt:lpstr>
      <vt:lpstr>WOT_Sweep_Data</vt:lpstr>
      <vt:lpstr>BSFC Graph</vt:lpstr>
      <vt:lpstr>WOT Sweep Graph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Dyno Computer</dc:creator>
  <cp:lastModifiedBy>Steve Beyerlein</cp:lastModifiedBy>
  <dcterms:created xsi:type="dcterms:W3CDTF">2013-06-05T21:41:28Z</dcterms:created>
  <dcterms:modified xsi:type="dcterms:W3CDTF">2020-06-13T23:43:40Z</dcterms:modified>
</cp:coreProperties>
</file>